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24226"/>
  <xr:revisionPtr revIDLastSave="0" documentId="13_ncr:1_{C295FCC3-F111-43E1-9302-EF0E12E65F08}" xr6:coauthVersionLast="47" xr6:coauthVersionMax="47" xr10:uidLastSave="{00000000-0000-0000-0000-000000000000}"/>
  <bookViews>
    <workbookView xWindow="7416" yWindow="1068" windowWidth="16032" windowHeight="10932" tabRatio="851" firstSheet="1" activeTab="1" xr2:uid="{00000000-000D-0000-FFFF-FFFF00000000}"/>
  </bookViews>
  <sheets>
    <sheet name="Sheet1" sheetId="18" state="hidden" r:id="rId1"/>
    <sheet name="1. 学会誌への論文発表" sheetId="1" r:id="rId2"/>
    <sheet name="2-1. 学術集会での発表" sheetId="9" r:id="rId3"/>
    <sheet name="2-2. 学術集会での司会" sheetId="12" r:id="rId4"/>
    <sheet name="3. 支部会での発表、司会" sheetId="10" r:id="rId5"/>
    <sheet name="4. セミナー講師" sheetId="11" r:id="rId6"/>
    <sheet name="5. 委員会活動" sheetId="7" r:id="rId7"/>
    <sheet name="6. LLL diploma 取得者" sheetId="14" r:id="rId8"/>
    <sheet name="7.査読" sheetId="17" r:id="rId9"/>
    <sheet name="8. 業績点数一覧表（自動入力）" sheetId="13" r:id="rId10"/>
  </sheets>
  <definedNames>
    <definedName name="_xlnm.Print_Area" localSheetId="1">'1. 学会誌への論文発表'!$A$1:$F$20</definedName>
    <definedName name="_xlnm.Print_Area" localSheetId="2">'2-1. 学術集会での発表'!$A$1:$E$61</definedName>
    <definedName name="_xlnm.Print_Area" localSheetId="5">'4. セミナー講師'!$A$1:$E$43</definedName>
    <definedName name="_xlnm.Print_Area" localSheetId="6">'5. 委員会活動'!$A$1:$E$18</definedName>
    <definedName name="_xlnm.Print_Area" localSheetId="7">'6. LLL diploma 取得者'!$A:$C</definedName>
    <definedName name="_xlnm.Print_Area" localSheetId="8">'7.査読'!$A$1:$E$18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6" i="17"/>
  <c r="E7" i="17"/>
  <c r="E8" i="17"/>
  <c r="E9" i="17"/>
  <c r="E10" i="17"/>
  <c r="E11" i="17"/>
  <c r="E12" i="17"/>
  <c r="E13" i="17"/>
  <c r="E14" i="17"/>
  <c r="E5" i="17"/>
  <c r="C5" i="14"/>
  <c r="E6" i="7"/>
  <c r="E7" i="7"/>
  <c r="E8" i="7"/>
  <c r="E9" i="7"/>
  <c r="E10" i="7"/>
  <c r="E11" i="7"/>
  <c r="E12" i="7"/>
  <c r="E13" i="7"/>
  <c r="E14" i="7"/>
  <c r="E5" i="7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10" i="11"/>
  <c r="E21" i="10"/>
  <c r="E22" i="10"/>
  <c r="E23" i="10"/>
  <c r="E24" i="10"/>
  <c r="E25" i="10"/>
  <c r="E26" i="10"/>
  <c r="E27" i="10"/>
  <c r="E28" i="10"/>
  <c r="E29" i="10"/>
  <c r="E20" i="10"/>
  <c r="E6" i="10"/>
  <c r="E7" i="10"/>
  <c r="E8" i="10"/>
  <c r="E9" i="10"/>
  <c r="E10" i="10"/>
  <c r="E11" i="10"/>
  <c r="E12" i="10"/>
  <c r="E13" i="10"/>
  <c r="E14" i="10"/>
  <c r="E5" i="10"/>
  <c r="E55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6" i="12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6" i="9"/>
  <c r="E15" i="10" l="1"/>
  <c r="F8" i="1"/>
  <c r="F9" i="1"/>
  <c r="F10" i="1"/>
  <c r="F11" i="1"/>
  <c r="F12" i="1"/>
  <c r="F13" i="1"/>
  <c r="F14" i="1"/>
  <c r="F15" i="1"/>
  <c r="F7" i="1"/>
  <c r="F16" i="1" l="1"/>
  <c r="B3" i="13" s="1"/>
  <c r="E15" i="17"/>
  <c r="B9" i="13" s="1"/>
  <c r="C6" i="14"/>
  <c r="D1" i="14" s="1"/>
  <c r="E40" i="11"/>
  <c r="B6" i="13" s="1"/>
  <c r="E15" i="7"/>
  <c r="F1" i="7" s="1"/>
  <c r="E56" i="12"/>
  <c r="E1" i="12" s="1"/>
  <c r="E56" i="9"/>
  <c r="E30" i="10"/>
  <c r="E32" i="10"/>
  <c r="E1" i="10" s="1"/>
  <c r="E1" i="9" l="1"/>
  <c r="B4" i="13"/>
  <c r="B10" i="13" s="1"/>
  <c r="B8" i="13"/>
  <c r="E1" i="11"/>
  <c r="B5" i="13"/>
  <c r="B7" i="13"/>
</calcChain>
</file>

<file path=xl/sharedStrings.xml><?xml version="1.0" encoding="utf-8"?>
<sst xmlns="http://schemas.openxmlformats.org/spreadsheetml/2006/main" count="164" uniqueCount="118">
  <si>
    <t>No.</t>
  </si>
  <si>
    <t>著者</t>
  </si>
  <si>
    <t>題　　名</t>
  </si>
  <si>
    <t>点数</t>
  </si>
  <si>
    <t>記入例</t>
  </si>
  <si>
    <t>合計</t>
  </si>
  <si>
    <t>演者</t>
  </si>
  <si>
    <t>演題カテゴリー</t>
  </si>
  <si>
    <t>S1-01</t>
  </si>
  <si>
    <t>計</t>
  </si>
  <si>
    <t>3. 支部会での発表、司会</t>
    <phoneticPr fontId="1"/>
  </si>
  <si>
    <t>年月日</t>
  </si>
  <si>
    <t>支部</t>
  </si>
  <si>
    <t>ランチョンセミナー</t>
  </si>
  <si>
    <t>セミナー名</t>
  </si>
  <si>
    <t>開催地</t>
  </si>
  <si>
    <t>委員会名</t>
  </si>
  <si>
    <t>所属年度</t>
  </si>
  <si>
    <t>　＜発表＞　（筆頭演者のみ：2点）</t>
    <phoneticPr fontId="1"/>
  </si>
  <si>
    <t>近畿</t>
    <rPh sb="0" eb="2">
      <t>キンキ</t>
    </rPh>
    <phoneticPr fontId="1"/>
  </si>
  <si>
    <t>支部</t>
    <phoneticPr fontId="1"/>
  </si>
  <si>
    <t>巻 ・号 ・年</t>
    <phoneticPr fontId="1"/>
  </si>
  <si>
    <t>年(回)</t>
  </si>
  <si>
    <t>一般演題（O-1）</t>
  </si>
  <si>
    <t>近畿</t>
    <rPh sb="0" eb="2">
      <t>キンキ</t>
    </rPh>
    <phoneticPr fontId="2"/>
  </si>
  <si>
    <t>演題カテゴリー（番号）</t>
    <phoneticPr fontId="2"/>
  </si>
  <si>
    <t>演題カテゴリー</t>
    <phoneticPr fontId="2"/>
  </si>
  <si>
    <t>演題カテゴリー</t>
    <phoneticPr fontId="2"/>
  </si>
  <si>
    <t>司会等</t>
    <rPh sb="0" eb="2">
      <t>シカイ</t>
    </rPh>
    <rPh sb="2" eb="3">
      <t>トウ</t>
    </rPh>
    <phoneticPr fontId="2"/>
  </si>
  <si>
    <t>フェローシップ応募者セッション</t>
    <phoneticPr fontId="2"/>
  </si>
  <si>
    <t>司会</t>
    <rPh sb="0" eb="2">
      <t>シカイ</t>
    </rPh>
    <phoneticPr fontId="2"/>
  </si>
  <si>
    <t>※個々の業績を証明するプログラムの写しをご提出ください。</t>
    <rPh sb="1" eb="3">
      <t>ココ</t>
    </rPh>
    <rPh sb="17" eb="18">
      <t>ウツ</t>
    </rPh>
    <rPh sb="21" eb="23">
      <t>テイシュツ</t>
    </rPh>
    <phoneticPr fontId="2"/>
  </si>
  <si>
    <t>※枠内に記入できない場合は、行を追加してください。</t>
    <rPh sb="1" eb="3">
      <t>ワクナイ</t>
    </rPh>
    <rPh sb="4" eb="6">
      <t>キニュウ</t>
    </rPh>
    <rPh sb="10" eb="12">
      <t>バアイ</t>
    </rPh>
    <rPh sb="14" eb="15">
      <t>ギョウ</t>
    </rPh>
    <rPh sb="16" eb="18">
      <t>ツイカ</t>
    </rPh>
    <phoneticPr fontId="2"/>
  </si>
  <si>
    <t>※枠内に記入できない場合は、行を追加してください。</t>
    <phoneticPr fontId="2"/>
  </si>
  <si>
    <t>ランチョンセミナー</t>
    <phoneticPr fontId="2"/>
  </si>
  <si>
    <t>※枠内に記入できない場合は、行を追加してください。</t>
    <phoneticPr fontId="1"/>
  </si>
  <si>
    <t>2-1. 学術集会での発表</t>
    <phoneticPr fontId="1"/>
  </si>
  <si>
    <t>2-2. 学術集会での司会</t>
    <phoneticPr fontId="1"/>
  </si>
  <si>
    <t>合計</t>
    <rPh sb="0" eb="2">
      <t>ゴウケイ</t>
    </rPh>
    <phoneticPr fontId="2"/>
  </si>
  <si>
    <t>※個々の業績を証明するプログラムの写しをご提出ください。
（抄録集の写し、またはJ-STAGE よりダウンロードした抄録等）</t>
    <rPh sb="1" eb="3">
      <t>ココ</t>
    </rPh>
    <rPh sb="4" eb="6">
      <t>ギョウセキ</t>
    </rPh>
    <rPh sb="7" eb="9">
      <t>ショウメイ</t>
    </rPh>
    <rPh sb="17" eb="18">
      <t>ウツ</t>
    </rPh>
    <rPh sb="21" eb="23">
      <t>テイシュツ</t>
    </rPh>
    <rPh sb="30" eb="32">
      <t>ショウロク</t>
    </rPh>
    <rPh sb="32" eb="33">
      <t>シュウ</t>
    </rPh>
    <rPh sb="34" eb="35">
      <t>ウツ</t>
    </rPh>
    <rPh sb="58" eb="60">
      <t>ショウロク</t>
    </rPh>
    <rPh sb="60" eb="61">
      <t>トウ</t>
    </rPh>
    <phoneticPr fontId="2"/>
  </si>
  <si>
    <t>合計</t>
    <rPh sb="0" eb="2">
      <t>ゴウケイ</t>
    </rPh>
    <phoneticPr fontId="6"/>
  </si>
  <si>
    <t>3. 支部会での発表、司会</t>
    <phoneticPr fontId="6"/>
  </si>
  <si>
    <t>4. セミナー講師</t>
    <phoneticPr fontId="6"/>
  </si>
  <si>
    <t>5. 委員会活動</t>
    <phoneticPr fontId="6"/>
  </si>
  <si>
    <t>総合計</t>
    <rPh sb="0" eb="1">
      <t>ソウ</t>
    </rPh>
    <rPh sb="1" eb="3">
      <t>ゴウケイ</t>
    </rPh>
    <phoneticPr fontId="6"/>
  </si>
  <si>
    <r>
      <t xml:space="preserve">※個々の業績を証明するプログラムの写しをご提出ください。
</t>
    </r>
    <r>
      <rPr>
        <sz val="11"/>
        <color indexed="8"/>
        <rFont val="ＭＳ 明朝"/>
        <family val="1"/>
        <charset val="128"/>
      </rPr>
      <t>　</t>
    </r>
    <r>
      <rPr>
        <u/>
        <sz val="11"/>
        <color indexed="8"/>
        <rFont val="ＭＳ 明朝"/>
        <family val="1"/>
        <charset val="128"/>
      </rPr>
      <t>（抄録集の写し、またはJ-STAGE よりダウンロードした抄録等）</t>
    </r>
    <rPh sb="1" eb="3">
      <t>ココ</t>
    </rPh>
    <rPh sb="4" eb="6">
      <t>ギョウセキ</t>
    </rPh>
    <rPh sb="7" eb="9">
      <t>ショウメイ</t>
    </rPh>
    <rPh sb="17" eb="18">
      <t>ウツ</t>
    </rPh>
    <rPh sb="21" eb="23">
      <t>テイシュツ</t>
    </rPh>
    <rPh sb="31" eb="33">
      <t>ショウロク</t>
    </rPh>
    <rPh sb="33" eb="34">
      <t>シュウ</t>
    </rPh>
    <rPh sb="35" eb="36">
      <t>ウツ</t>
    </rPh>
    <rPh sb="59" eb="61">
      <t>ショウロク</t>
    </rPh>
    <rPh sb="61" eb="62">
      <t>トウ</t>
    </rPh>
    <phoneticPr fontId="2"/>
  </si>
  <si>
    <t>　（演題カテゴリーは、抄録表記に従ってください。）</t>
  </si>
  <si>
    <t>　（演題カテゴリーは、抄録表記に従ってください。）</t>
    <phoneticPr fontId="1"/>
  </si>
  <si>
    <t>※＜発表＞演題カテゴリーは、各種口演、講演、ポスター、</t>
    <rPh sb="2" eb="4">
      <t>ハッピョウ</t>
    </rPh>
    <phoneticPr fontId="2"/>
  </si>
  <si>
    <t>※＜司会＞演題カテゴリーは、各種口演、講演、ポスター、</t>
    <rPh sb="2" eb="4">
      <t>シカイ</t>
    </rPh>
    <rPh sb="5" eb="7">
      <t>エンダイ</t>
    </rPh>
    <rPh sb="14" eb="16">
      <t>カクシュ</t>
    </rPh>
    <rPh sb="16" eb="18">
      <t>コウエン</t>
    </rPh>
    <rPh sb="19" eb="21">
      <t>コウエン</t>
    </rPh>
    <phoneticPr fontId="1"/>
  </si>
  <si>
    <t>○○○○○○○</t>
    <phoneticPr fontId="1"/>
  </si>
  <si>
    <t>4. セミナー講師</t>
    <phoneticPr fontId="1"/>
  </si>
  <si>
    <t>〈対象セミナー〉</t>
    <phoneticPr fontId="1"/>
  </si>
  <si>
    <t>合計</t>
    <phoneticPr fontId="1"/>
  </si>
  <si>
    <t>※枠内に記入できない場合は、行を追加してください。</t>
    <phoneticPr fontId="1"/>
  </si>
  <si>
    <t>（筆頭著者：10点、共著者：2点）</t>
    <phoneticPr fontId="1"/>
  </si>
  <si>
    <t>　＜発表＞　　（筆頭演者：5点、共同演者：1点）　</t>
    <phoneticPr fontId="1"/>
  </si>
  <si>
    <t>（１回のセミナーにつき　各3点）</t>
    <phoneticPr fontId="1"/>
  </si>
  <si>
    <r>
      <t>※</t>
    </r>
    <r>
      <rPr>
        <u/>
        <sz val="11"/>
        <color indexed="8"/>
        <rFont val="ＭＳ 明朝"/>
        <family val="1"/>
        <charset val="128"/>
      </rPr>
      <t>スキルアップセミナーのファシリテーターは可。</t>
    </r>
    <rPh sb="21" eb="22">
      <t>カ</t>
    </rPh>
    <phoneticPr fontId="1"/>
  </si>
  <si>
    <t>2017（32）</t>
    <phoneticPr fontId="1"/>
  </si>
  <si>
    <t>名古屋</t>
    <rPh sb="0" eb="3">
      <t>ナゴヤ</t>
    </rPh>
    <phoneticPr fontId="2"/>
  </si>
  <si>
    <t>6. LLL diploma取得者</t>
    <rPh sb="14" eb="17">
      <t>シュトクシャ</t>
    </rPh>
    <phoneticPr fontId="6"/>
  </si>
  <si>
    <t>6. LLL diploma取得者（10点）</t>
    <rPh sb="14" eb="17">
      <t>シュトクシャ</t>
    </rPh>
    <rPh sb="20" eb="21">
      <t>テン</t>
    </rPh>
    <phoneticPr fontId="1"/>
  </si>
  <si>
    <t>取得年</t>
    <rPh sb="0" eb="2">
      <t>シュトク</t>
    </rPh>
    <rPh sb="2" eb="3">
      <t>ネン</t>
    </rPh>
    <phoneticPr fontId="10"/>
  </si>
  <si>
    <t>2019（34）</t>
    <phoneticPr fontId="2"/>
  </si>
  <si>
    <t>2019（34）</t>
    <phoneticPr fontId="1"/>
  </si>
  <si>
    <t>学術セミナー</t>
    <rPh sb="0" eb="2">
      <t>ガクジュツ</t>
    </rPh>
    <phoneticPr fontId="2"/>
  </si>
  <si>
    <t>　トレーニングセミナー（TR)、NSTベーシックコース（B）</t>
    <phoneticPr fontId="2"/>
  </si>
  <si>
    <r>
      <t>※</t>
    </r>
    <r>
      <rPr>
        <u/>
        <sz val="11"/>
        <color indexed="8"/>
        <rFont val="ＭＳ 明朝"/>
        <family val="1"/>
        <charset val="128"/>
      </rPr>
      <t>JSPEN栄養マスターコース、NSTベーシックコース</t>
    </r>
    <r>
      <rPr>
        <u/>
        <sz val="11"/>
        <color indexed="8"/>
        <rFont val="ＭＳ 明朝"/>
        <family val="1"/>
        <charset val="128"/>
      </rPr>
      <t>のタスクフォースは可。</t>
    </r>
    <rPh sb="6" eb="8">
      <t>エイヨウ</t>
    </rPh>
    <rPh sb="36" eb="37">
      <t>カ</t>
    </rPh>
    <phoneticPr fontId="1"/>
  </si>
  <si>
    <t>M</t>
    <phoneticPr fontId="2"/>
  </si>
  <si>
    <t>雑誌名</t>
    <rPh sb="0" eb="2">
      <t>ザッシ</t>
    </rPh>
    <rPh sb="2" eb="3">
      <t>メイ</t>
    </rPh>
    <phoneticPr fontId="1"/>
  </si>
  <si>
    <t>論文査読番号</t>
    <rPh sb="0" eb="2">
      <t>ロンブン</t>
    </rPh>
    <rPh sb="2" eb="4">
      <t>サドク</t>
    </rPh>
    <rPh sb="4" eb="6">
      <t>バンゴウ</t>
    </rPh>
    <phoneticPr fontId="1"/>
  </si>
  <si>
    <t>査読受託日</t>
    <rPh sb="0" eb="2">
      <t>サドク</t>
    </rPh>
    <rPh sb="2" eb="4">
      <t>ジュタク</t>
    </rPh>
    <rPh sb="4" eb="5">
      <t>ビ</t>
    </rPh>
    <phoneticPr fontId="1"/>
  </si>
  <si>
    <t>○○○○</t>
    <phoneticPr fontId="11"/>
  </si>
  <si>
    <t>題　　　名</t>
    <rPh sb="0" eb="1">
      <t>ダイ</t>
    </rPh>
    <rPh sb="4" eb="5">
      <t>ナ</t>
    </rPh>
    <phoneticPr fontId="11"/>
  </si>
  <si>
    <t>※査読受託日が不明な場合には、年月まででも結構です。</t>
    <rPh sb="1" eb="3">
      <t>サドク</t>
    </rPh>
    <rPh sb="3" eb="5">
      <t>ジュタク</t>
    </rPh>
    <rPh sb="5" eb="6">
      <t>ビ</t>
    </rPh>
    <rPh sb="7" eb="9">
      <t>フメイ</t>
    </rPh>
    <rPh sb="10" eb="12">
      <t>バアイ</t>
    </rPh>
    <rPh sb="15" eb="16">
      <t>ネン</t>
    </rPh>
    <rPh sb="16" eb="17">
      <t>ガツ</t>
    </rPh>
    <rPh sb="21" eb="23">
      <t>ケッコウ</t>
    </rPh>
    <phoneticPr fontId="11"/>
  </si>
  <si>
    <t>※論文査読番号は事務局確認で必要となりますので、必ずご記載ください、</t>
    <rPh sb="1" eb="3">
      <t>ロンブン</t>
    </rPh>
    <rPh sb="3" eb="5">
      <t>サドク</t>
    </rPh>
    <rPh sb="5" eb="7">
      <t>バンゴウ</t>
    </rPh>
    <rPh sb="8" eb="11">
      <t>ジムキョク</t>
    </rPh>
    <rPh sb="11" eb="13">
      <t>カクニン</t>
    </rPh>
    <rPh sb="14" eb="16">
      <t>ヒツヨウ</t>
    </rPh>
    <rPh sb="24" eb="25">
      <t>カナラ</t>
    </rPh>
    <rPh sb="27" eb="29">
      <t>キサイ</t>
    </rPh>
    <phoneticPr fontId="11"/>
  </si>
  <si>
    <t>8. 業績点数一覧表</t>
    <rPh sb="7" eb="9">
      <t>イチラン</t>
    </rPh>
    <rPh sb="9" eb="10">
      <t>ヒョウ</t>
    </rPh>
    <phoneticPr fontId="1"/>
  </si>
  <si>
    <t>（査読担当1編につき　3点）</t>
    <rPh sb="6" eb="7">
      <t>ペン</t>
    </rPh>
    <phoneticPr fontId="1"/>
  </si>
  <si>
    <t>2019.X.X</t>
    <phoneticPr fontId="2"/>
  </si>
  <si>
    <t>2019-2020</t>
    <phoneticPr fontId="2"/>
  </si>
  <si>
    <t>ESPEN 2019</t>
    <phoneticPr fontId="10"/>
  </si>
  <si>
    <t>　　 各種セミナー（学術セミナー、ランチョンセミナー、共催セミナー等）をご記入ください。</t>
    <rPh sb="10" eb="12">
      <t>ガクジュツ</t>
    </rPh>
    <phoneticPr fontId="2"/>
  </si>
  <si>
    <t>　　各種セミナー（学術セミナー、ランチョンセミナー、共催セミナー等）をご記入ください。</t>
    <rPh sb="9" eb="11">
      <t>ガクジュツ</t>
    </rPh>
    <phoneticPr fontId="5"/>
  </si>
  <si>
    <t>　TNT研修会（TN）、JSPEN栄養マスターコース（M）、NST医師教育セミナー・NST医師・歯科医師教育セミナー（D）、</t>
    <rPh sb="4" eb="7">
      <t>ケンシュウカイ</t>
    </rPh>
    <rPh sb="17" eb="19">
      <t>エイヨウ</t>
    </rPh>
    <rPh sb="45" eb="47">
      <t>イシ</t>
    </rPh>
    <rPh sb="48" eb="52">
      <t>シカイシ</t>
    </rPh>
    <rPh sb="52" eb="54">
      <t>キョウイク</t>
    </rPh>
    <phoneticPr fontId="1"/>
  </si>
  <si>
    <r>
      <t>　LLLライブコース（L）、NST専門療法士受験必須セミナー</t>
    </r>
    <r>
      <rPr>
        <sz val="10"/>
        <color indexed="8"/>
        <rFont val="ＭＳ 明朝"/>
        <family val="1"/>
        <charset val="128"/>
      </rPr>
      <t>（旧 JSPEN臨床栄養セミナー、コ・メディカル教育セミナー）（C）、</t>
    </r>
    <rPh sb="17" eb="19">
      <t>センモン</t>
    </rPh>
    <rPh sb="19" eb="22">
      <t>リョウホウシ</t>
    </rPh>
    <rPh sb="22" eb="24">
      <t>ジュケン</t>
    </rPh>
    <rPh sb="24" eb="26">
      <t>ヒッス</t>
    </rPh>
    <rPh sb="31" eb="32">
      <t>キュウ</t>
    </rPh>
    <rPh sb="38" eb="40">
      <t>リンショウ</t>
    </rPh>
    <rPh sb="40" eb="42">
      <t>エイヨウ</t>
    </rPh>
    <phoneticPr fontId="1"/>
  </si>
  <si>
    <r>
      <t>　NST専門療法士更新必須セミナー</t>
    </r>
    <r>
      <rPr>
        <sz val="10"/>
        <color indexed="8"/>
        <rFont val="ＭＳ 明朝"/>
        <family val="1"/>
        <charset val="128"/>
      </rPr>
      <t>（旧 NST専門療法士資格更新セミナー）（R）、スキルアップセミナー（S）、</t>
    </r>
    <rPh sb="4" eb="6">
      <t>センモン</t>
    </rPh>
    <rPh sb="6" eb="8">
      <t>リョウホウ</t>
    </rPh>
    <rPh sb="8" eb="9">
      <t>シ</t>
    </rPh>
    <rPh sb="11" eb="13">
      <t>ヒッス</t>
    </rPh>
    <rPh sb="18" eb="19">
      <t>キュウ</t>
    </rPh>
    <rPh sb="23" eb="25">
      <t>センモン</t>
    </rPh>
    <rPh sb="25" eb="28">
      <t>リョウホウシ</t>
    </rPh>
    <rPh sb="28" eb="30">
      <t>シカク</t>
    </rPh>
    <rPh sb="30" eb="32">
      <t>コウシン</t>
    </rPh>
    <phoneticPr fontId="9"/>
  </si>
  <si>
    <t>（各１委員会1年につき　2点）</t>
    <rPh sb="1" eb="2">
      <t>カク</t>
    </rPh>
    <phoneticPr fontId="1"/>
  </si>
  <si>
    <t>5. 各委員会（委員会・WG・WT・PJ）活動</t>
    <rPh sb="3" eb="4">
      <t>カク</t>
    </rPh>
    <rPh sb="8" eb="11">
      <t>イインカイ</t>
    </rPh>
    <phoneticPr fontId="1"/>
  </si>
  <si>
    <t>※WG:ワーキンググループ  WT：ワーキングチーム  PJ:プロジェクト</t>
    <phoneticPr fontId="2"/>
  </si>
  <si>
    <t>7. e-journal「学会誌JSPEN」（学会誌）、日本静脈経腸栄養学会雑誌（機関誌）への論文査読</t>
    <rPh sb="28" eb="30">
      <t>ニホン</t>
    </rPh>
    <rPh sb="36" eb="38">
      <t>ガッカイ</t>
    </rPh>
    <rPh sb="38" eb="40">
      <t>ザッシ</t>
    </rPh>
    <rPh sb="41" eb="43">
      <t>キカン</t>
    </rPh>
    <rPh sb="43" eb="44">
      <t>シ</t>
    </rPh>
    <rPh sb="49" eb="51">
      <t>サドク</t>
    </rPh>
    <phoneticPr fontId="1"/>
  </si>
  <si>
    <t>※論文発表は、J-STAGEで掲載検索可能です。但し、発行から6カ月以内の論文については掲載されておりませんので、</t>
    <phoneticPr fontId="1"/>
  </si>
  <si>
    <t>　JSPEN会員マイページにログインしてご確認ください。</t>
    <phoneticPr fontId="1"/>
  </si>
  <si>
    <t>※巻、号、題名、著者等が確認できる頁の写しを合わせてご提出ください。</t>
    <rPh sb="1" eb="2">
      <t>カン</t>
    </rPh>
    <rPh sb="3" eb="4">
      <t>ゴウ</t>
    </rPh>
    <rPh sb="5" eb="7">
      <t>ダイメイ</t>
    </rPh>
    <rPh sb="8" eb="10">
      <t>チョシャ</t>
    </rPh>
    <rPh sb="10" eb="11">
      <t>トウ</t>
    </rPh>
    <rPh sb="12" eb="14">
      <t>カクニン</t>
    </rPh>
    <rPh sb="17" eb="18">
      <t>ページ</t>
    </rPh>
    <rPh sb="19" eb="20">
      <t>ウツ</t>
    </rPh>
    <rPh sb="22" eb="23">
      <t>ア</t>
    </rPh>
    <rPh sb="27" eb="29">
      <t>テイシュツ</t>
    </rPh>
    <phoneticPr fontId="1"/>
  </si>
  <si>
    <t>学会誌JSPEN</t>
    <rPh sb="0" eb="3">
      <t>ガッカイシ</t>
    </rPh>
    <phoneticPr fontId="1"/>
  </si>
  <si>
    <t>共同演者</t>
    <rPh sb="0" eb="4">
      <t>キョウドウエンジャ</t>
    </rPh>
    <phoneticPr fontId="2"/>
  </si>
  <si>
    <t>筆頭著者</t>
    <rPh sb="2" eb="4">
      <t>チョシャ</t>
    </rPh>
    <phoneticPr fontId="1"/>
  </si>
  <si>
    <t>共著者</t>
    <rPh sb="0" eb="2">
      <t>キョウチョ</t>
    </rPh>
    <rPh sb="1" eb="2">
      <t>チョ</t>
    </rPh>
    <rPh sb="2" eb="3">
      <t>シャ</t>
    </rPh>
    <phoneticPr fontId="1"/>
  </si>
  <si>
    <t>筆頭著者</t>
    <rPh sb="3" eb="4">
      <t>シャ</t>
    </rPh>
    <phoneticPr fontId="32"/>
  </si>
  <si>
    <t>筆頭演者</t>
    <rPh sb="2" eb="4">
      <t>エンジャ</t>
    </rPh>
    <phoneticPr fontId="2"/>
  </si>
  <si>
    <t>＜司会＞　　（司会、座長、コメンテーター：3点）　</t>
    <rPh sb="1" eb="3">
      <t>シカイ</t>
    </rPh>
    <rPh sb="7" eb="9">
      <t>シカイ</t>
    </rPh>
    <rPh sb="10" eb="12">
      <t>ザチョウ</t>
    </rPh>
    <phoneticPr fontId="5"/>
  </si>
  <si>
    <t>座長</t>
    <rPh sb="0" eb="2">
      <t>ザチョウ</t>
    </rPh>
    <phoneticPr fontId="2"/>
  </si>
  <si>
    <t>コメンテーター</t>
    <phoneticPr fontId="32"/>
  </si>
  <si>
    <t>　＜司会＞　（司会、座長、コメンテーター：2点）</t>
    <phoneticPr fontId="1"/>
  </si>
  <si>
    <t>支部会での発表・司会</t>
    <rPh sb="0" eb="2">
      <t>シブ</t>
    </rPh>
    <rPh sb="2" eb="3">
      <t>カイ</t>
    </rPh>
    <rPh sb="5" eb="7">
      <t>ハッピョウ</t>
    </rPh>
    <rPh sb="8" eb="10">
      <t>シカイ</t>
    </rPh>
    <phoneticPr fontId="32"/>
  </si>
  <si>
    <t>2019.X.X</t>
    <phoneticPr fontId="1"/>
  </si>
  <si>
    <t>セミナー講師</t>
    <rPh sb="4" eb="6">
      <t>コウシ</t>
    </rPh>
    <phoneticPr fontId="32"/>
  </si>
  <si>
    <t>所属年数</t>
    <rPh sb="0" eb="2">
      <t>ショゾク</t>
    </rPh>
    <rPh sb="2" eb="4">
      <t>ネンスウ</t>
    </rPh>
    <phoneticPr fontId="2"/>
  </si>
  <si>
    <t>○○○委員会</t>
    <phoneticPr fontId="2"/>
  </si>
  <si>
    <t>LLL diploma</t>
    <phoneticPr fontId="32"/>
  </si>
  <si>
    <t>2017.X.X</t>
    <phoneticPr fontId="11"/>
  </si>
  <si>
    <t>査読</t>
    <rPh sb="0" eb="2">
      <t>サドク</t>
    </rPh>
    <phoneticPr fontId="32"/>
  </si>
  <si>
    <t>1. 学会誌（e-journal 「学会誌JSPEN」、
　 機関誌「日本静脈経腸栄養学会雑誌」）への論文発表</t>
    <phoneticPr fontId="6"/>
  </si>
  <si>
    <t>※2013年以降の委員会歴は、JSPEN会員マイページでご確認いただけます。</t>
    <rPh sb="5" eb="6">
      <t>ネン</t>
    </rPh>
    <rPh sb="6" eb="8">
      <t>イコウ</t>
    </rPh>
    <rPh sb="9" eb="13">
      <t>イインカイレキ</t>
    </rPh>
    <rPh sb="20" eb="22">
      <t>カイイン</t>
    </rPh>
    <rPh sb="29" eb="31">
      <t>カクニン</t>
    </rPh>
    <phoneticPr fontId="2"/>
  </si>
  <si>
    <t>2. 学術集会での発表、司会
　（シート2-1,2-2 の合算）</t>
    <rPh sb="29" eb="31">
      <t>ガッサン</t>
    </rPh>
    <phoneticPr fontId="6"/>
  </si>
  <si>
    <t>7. 学会誌（e-journal 「学会誌JSPEN」、
　 機関誌「日本静脈経腸栄養学会雑誌」）への論文査読</t>
    <rPh sb="53" eb="55">
      <t>サドク</t>
    </rPh>
    <phoneticPr fontId="6"/>
  </si>
  <si>
    <t>1. 学会誌（e-journal 「学会誌JSPEN」、機関誌「日本静脈経腸栄養学会雑誌」）への論文発表</t>
    <rPh sb="3" eb="6">
      <t>ガッカイシ</t>
    </rPh>
    <rPh sb="18" eb="21">
      <t>ガッカイシ</t>
    </rPh>
    <rPh sb="28" eb="31">
      <t>キカンシ</t>
    </rPh>
    <rPh sb="32" eb="34">
      <t>ニホン</t>
    </rPh>
    <rPh sb="34" eb="36">
      <t>ジョウミャク</t>
    </rPh>
    <rPh sb="36" eb="38">
      <t>ケイチョウ</t>
    </rPh>
    <rPh sb="38" eb="40">
      <t>エイヨウ</t>
    </rPh>
    <rPh sb="40" eb="42">
      <t>ガッカイ</t>
    </rPh>
    <rPh sb="42" eb="44">
      <t>ザッシ</t>
    </rPh>
    <phoneticPr fontId="1"/>
  </si>
  <si>
    <t>4 ・○・2022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</si>
</sst>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点&quot;"/>
    <numFmt numFmtId="177" formatCode="0_ "/>
  </numFmts>
  <fonts count="3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206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u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76" fontId="15" fillId="0" borderId="0" xfId="0" applyNumberFormat="1" applyFont="1">
      <alignment vertical="center"/>
    </xf>
    <xf numFmtId="176" fontId="20" fillId="0" borderId="0" xfId="0" applyNumberFormat="1" applyFo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176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176" fontId="0" fillId="0" borderId="0" xfId="0" applyNumberFormat="1">
      <alignment vertical="center"/>
    </xf>
    <xf numFmtId="176" fontId="23" fillId="0" borderId="0" xfId="0" applyNumberFormat="1" applyFont="1">
      <alignment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176" fontId="18" fillId="0" borderId="1" xfId="0" applyNumberFormat="1" applyFont="1" applyBorder="1">
      <alignment vertical="center"/>
    </xf>
    <xf numFmtId="0" fontId="18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24" fillId="0" borderId="0" xfId="0" applyFont="1">
      <alignment vertical="center"/>
    </xf>
    <xf numFmtId="176" fontId="24" fillId="0" borderId="0" xfId="0" applyNumberFormat="1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>
      <alignment vertical="center"/>
    </xf>
    <xf numFmtId="0" fontId="19" fillId="0" borderId="3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14" fontId="18" fillId="0" borderId="3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18" fillId="0" borderId="3" xfId="0" applyFont="1" applyBorder="1" applyAlignment="1">
      <alignment horizontal="right" vertical="center" wrapText="1"/>
    </xf>
    <xf numFmtId="176" fontId="18" fillId="0" borderId="10" xfId="0" applyNumberFormat="1" applyFont="1" applyBorder="1">
      <alignment vertical="center"/>
    </xf>
    <xf numFmtId="0" fontId="18" fillId="0" borderId="5" xfId="0" applyFont="1" applyBorder="1" applyAlignment="1">
      <alignment horizontal="center" vertical="center"/>
    </xf>
    <xf numFmtId="176" fontId="18" fillId="0" borderId="5" xfId="0" applyNumberFormat="1" applyFont="1" applyBorder="1">
      <alignment vertical="center"/>
    </xf>
    <xf numFmtId="0" fontId="18" fillId="0" borderId="3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right" vertical="center" wrapText="1"/>
    </xf>
    <xf numFmtId="0" fontId="33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wrapText="1"/>
    </xf>
    <xf numFmtId="177" fontId="18" fillId="0" borderId="13" xfId="0" applyNumberFormat="1" applyFont="1" applyBorder="1" applyAlignment="1">
      <alignment horizontal="center" vertical="center" wrapText="1"/>
    </xf>
    <xf numFmtId="177" fontId="18" fillId="0" borderId="1" xfId="0" applyNumberFormat="1" applyFont="1" applyBorder="1" applyAlignment="1">
      <alignment horizontal="center" vertical="center" wrapText="1"/>
    </xf>
    <xf numFmtId="177" fontId="18" fillId="0" borderId="10" xfId="0" applyNumberFormat="1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18" fillId="0" borderId="1" xfId="0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0" fontId="18" fillId="0" borderId="9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8D876-7D29-4CCC-B2F1-A929FD46BFBB}">
  <dimension ref="A1:T3"/>
  <sheetViews>
    <sheetView workbookViewId="0">
      <selection activeCell="B3" sqref="B3"/>
    </sheetView>
  </sheetViews>
  <sheetFormatPr defaultRowHeight="13.2" x14ac:dyDescent="0.2"/>
  <cols>
    <col min="2" max="2" width="3.77734375" bestFit="1" customWidth="1"/>
    <col min="3" max="3" width="3.77734375" customWidth="1"/>
    <col min="5" max="5" width="2.77734375" bestFit="1" customWidth="1"/>
    <col min="6" max="6" width="3.77734375" customWidth="1"/>
    <col min="7" max="7" width="13.88671875" bestFit="1" customWidth="1"/>
    <col min="8" max="8" width="2.77734375" bestFit="1" customWidth="1"/>
    <col min="9" max="9" width="3.77734375" customWidth="1"/>
    <col min="10" max="10" width="22.109375" bestFit="1" customWidth="1"/>
    <col min="11" max="11" width="2.77734375" bestFit="1" customWidth="1"/>
    <col min="12" max="12" width="3" customWidth="1"/>
    <col min="13" max="13" width="12.88671875" bestFit="1" customWidth="1"/>
    <col min="14" max="14" width="2.77734375" bestFit="1" customWidth="1"/>
    <col min="15" max="15" width="3.109375" customWidth="1"/>
    <col min="16" max="16" width="12" bestFit="1" customWidth="1"/>
    <col min="17" max="17" width="3.77734375" bestFit="1" customWidth="1"/>
    <col min="18" max="18" width="3.6640625" customWidth="1"/>
    <col min="19" max="19" width="5.77734375" bestFit="1" customWidth="1"/>
    <col min="20" max="20" width="2.77734375" bestFit="1" customWidth="1"/>
  </cols>
  <sheetData>
    <row r="1" spans="1:20" x14ac:dyDescent="0.2">
      <c r="A1" s="76" t="s">
        <v>98</v>
      </c>
      <c r="B1">
        <v>10</v>
      </c>
      <c r="D1" s="76" t="s">
        <v>99</v>
      </c>
      <c r="E1">
        <v>5</v>
      </c>
      <c r="G1" s="76" t="s">
        <v>30</v>
      </c>
      <c r="H1">
        <v>3</v>
      </c>
      <c r="J1" t="s">
        <v>104</v>
      </c>
      <c r="K1">
        <v>2</v>
      </c>
      <c r="M1" t="s">
        <v>106</v>
      </c>
      <c r="N1">
        <v>3</v>
      </c>
      <c r="P1" t="s">
        <v>109</v>
      </c>
      <c r="Q1">
        <v>10</v>
      </c>
      <c r="S1" t="s">
        <v>111</v>
      </c>
      <c r="T1">
        <v>3</v>
      </c>
    </row>
    <row r="2" spans="1:20" x14ac:dyDescent="0.2">
      <c r="A2" s="76" t="s">
        <v>97</v>
      </c>
      <c r="B2">
        <v>2</v>
      </c>
      <c r="D2" s="76" t="s">
        <v>95</v>
      </c>
      <c r="E2">
        <v>1</v>
      </c>
      <c r="G2" s="76" t="s">
        <v>101</v>
      </c>
      <c r="H2">
        <v>3</v>
      </c>
    </row>
    <row r="3" spans="1:20" x14ac:dyDescent="0.2">
      <c r="G3" t="s">
        <v>102</v>
      </c>
      <c r="H3">
        <v>3</v>
      </c>
    </row>
  </sheetData>
  <phoneticPr fontId="3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B10"/>
  <sheetViews>
    <sheetView view="pageBreakPreview" zoomScaleNormal="100" zoomScaleSheetLayoutView="100" workbookViewId="0"/>
  </sheetViews>
  <sheetFormatPr defaultRowHeight="13.2" x14ac:dyDescent="0.2"/>
  <cols>
    <col min="1" max="1" width="60.88671875" customWidth="1"/>
    <col min="2" max="2" width="16.6640625" customWidth="1"/>
  </cols>
  <sheetData>
    <row r="1" spans="1:2" ht="25.5" customHeight="1" x14ac:dyDescent="0.2">
      <c r="A1" s="1" t="s">
        <v>77</v>
      </c>
      <c r="B1" s="2"/>
    </row>
    <row r="2" spans="1:2" ht="36" customHeight="1" x14ac:dyDescent="0.2">
      <c r="A2" s="24"/>
      <c r="B2" s="25" t="s">
        <v>40</v>
      </c>
    </row>
    <row r="3" spans="1:2" ht="39" customHeight="1" x14ac:dyDescent="0.2">
      <c r="A3" s="52" t="s">
        <v>112</v>
      </c>
      <c r="B3" s="26">
        <f>'1. 学会誌への論文発表'!F16</f>
        <v>0</v>
      </c>
    </row>
    <row r="4" spans="1:2" ht="39" customHeight="1" x14ac:dyDescent="0.2">
      <c r="A4" s="77" t="s">
        <v>114</v>
      </c>
      <c r="B4" s="26">
        <f>('2-1. 学術集会での発表'!E56)+('2-2. 学術集会での司会'!E56)</f>
        <v>0</v>
      </c>
    </row>
    <row r="5" spans="1:2" ht="39" customHeight="1" x14ac:dyDescent="0.2">
      <c r="A5" s="24" t="s">
        <v>41</v>
      </c>
      <c r="B5" s="26">
        <f>'3. 支部会での発表、司会'!E32</f>
        <v>0</v>
      </c>
    </row>
    <row r="6" spans="1:2" ht="39" customHeight="1" x14ac:dyDescent="0.2">
      <c r="A6" s="24" t="s">
        <v>42</v>
      </c>
      <c r="B6" s="26">
        <f>'4. セミナー講師'!E40</f>
        <v>0</v>
      </c>
    </row>
    <row r="7" spans="1:2" ht="39" customHeight="1" x14ac:dyDescent="0.2">
      <c r="A7" s="24" t="s">
        <v>43</v>
      </c>
      <c r="B7" s="26">
        <f>'5. 委員会活動'!E15</f>
        <v>0</v>
      </c>
    </row>
    <row r="8" spans="1:2" ht="39" customHeight="1" x14ac:dyDescent="0.2">
      <c r="A8" s="24" t="s">
        <v>61</v>
      </c>
      <c r="B8" s="26">
        <f>'6. LLL diploma 取得者'!C6</f>
        <v>0</v>
      </c>
    </row>
    <row r="9" spans="1:2" ht="39" customHeight="1" thickBot="1" x14ac:dyDescent="0.25">
      <c r="A9" s="77" t="s">
        <v>115</v>
      </c>
      <c r="B9" s="49">
        <f>'7.査読'!E15</f>
        <v>0</v>
      </c>
    </row>
    <row r="10" spans="1:2" ht="36" customHeight="1" thickTop="1" x14ac:dyDescent="0.2">
      <c r="A10" s="50" t="s">
        <v>44</v>
      </c>
      <c r="B10" s="51">
        <f>SUM(B3:B9)</f>
        <v>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&amp;C&amp;"ＭＳ 明朝,標準"&amp;10日本臨床栄養代謝学会における業績&amp;8(2023年）&amp;10
&amp;E対象期間：2019年4月～2023年3月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view="pageBreakPreview" zoomScaleNormal="100" zoomScaleSheetLayoutView="100" workbookViewId="0">
      <selection activeCell="C11" sqref="C11"/>
    </sheetView>
  </sheetViews>
  <sheetFormatPr defaultColWidth="9" defaultRowHeight="13.2" x14ac:dyDescent="0.2"/>
  <cols>
    <col min="1" max="1" width="7" customWidth="1"/>
    <col min="2" max="2" width="20.44140625" customWidth="1"/>
    <col min="3" max="3" width="15" bestFit="1" customWidth="1"/>
    <col min="4" max="4" width="9.77734375" customWidth="1"/>
    <col min="5" max="5" width="53.77734375" customWidth="1"/>
    <col min="6" max="6" width="10.6640625" customWidth="1"/>
    <col min="8" max="8" width="13.33203125" customWidth="1"/>
    <col min="9" max="9" width="25.88671875" customWidth="1"/>
    <col min="10" max="10" width="5" customWidth="1"/>
    <col min="11" max="11" width="17.77734375" customWidth="1"/>
    <col min="12" max="12" width="5" customWidth="1"/>
  </cols>
  <sheetData>
    <row r="1" spans="1:11" ht="18.75" customHeight="1" x14ac:dyDescent="0.2">
      <c r="A1" s="78" t="s">
        <v>116</v>
      </c>
      <c r="B1" s="40"/>
      <c r="C1" s="29"/>
      <c r="D1" s="29"/>
      <c r="E1" s="29"/>
      <c r="F1" s="30"/>
      <c r="K1" s="14"/>
    </row>
    <row r="2" spans="1:11" ht="18.75" customHeight="1" x14ac:dyDescent="0.2">
      <c r="A2" s="2" t="s">
        <v>55</v>
      </c>
      <c r="B2" s="2"/>
      <c r="F2" s="29"/>
    </row>
    <row r="3" spans="1:11" ht="18.75" customHeight="1" x14ac:dyDescent="0.2">
      <c r="A3" s="62" t="s">
        <v>0</v>
      </c>
      <c r="B3" s="63" t="s">
        <v>70</v>
      </c>
      <c r="C3" s="61" t="s">
        <v>21</v>
      </c>
      <c r="D3" s="61" t="s">
        <v>1</v>
      </c>
      <c r="E3" s="61" t="s">
        <v>2</v>
      </c>
      <c r="F3" s="64" t="s">
        <v>3</v>
      </c>
    </row>
    <row r="4" spans="1:11" ht="18.75" customHeight="1" x14ac:dyDescent="0.2">
      <c r="A4" s="54" t="s">
        <v>4</v>
      </c>
      <c r="B4" s="67" t="s">
        <v>94</v>
      </c>
      <c r="C4" s="48" t="s">
        <v>117</v>
      </c>
      <c r="D4" s="69" t="s">
        <v>96</v>
      </c>
      <c r="E4" s="6" t="s">
        <v>50</v>
      </c>
      <c r="F4" s="33">
        <v>10</v>
      </c>
    </row>
    <row r="5" spans="1:11" ht="18.75" customHeight="1" thickBot="1" x14ac:dyDescent="0.25">
      <c r="A5" s="54" t="s">
        <v>4</v>
      </c>
      <c r="B5" s="67"/>
      <c r="C5" s="48"/>
      <c r="D5" s="69"/>
      <c r="E5" s="6"/>
      <c r="F5" s="33"/>
    </row>
    <row r="6" spans="1:11" ht="18.75" customHeight="1" thickTop="1" x14ac:dyDescent="0.2">
      <c r="A6" s="34">
        <v>1</v>
      </c>
      <c r="B6" s="68"/>
      <c r="C6" s="8"/>
      <c r="D6" s="65"/>
      <c r="E6" s="8"/>
      <c r="F6" s="55" t="str">
        <f>IF(D6="","",VLOOKUP($D6,Sheet1!A:B,2,FALSE))</f>
        <v/>
      </c>
    </row>
    <row r="7" spans="1:11" ht="18.75" customHeight="1" x14ac:dyDescent="0.2">
      <c r="A7" s="5">
        <v>2</v>
      </c>
      <c r="B7" s="66"/>
      <c r="C7" s="5"/>
      <c r="D7" s="66"/>
      <c r="E7" s="5"/>
      <c r="F7" s="33" t="str">
        <f>IF(D7="","",VLOOKUP($D7,Sheet1!A:B,2,FALSE))</f>
        <v/>
      </c>
    </row>
    <row r="8" spans="1:11" ht="18.75" customHeight="1" x14ac:dyDescent="0.2">
      <c r="A8" s="5">
        <v>3</v>
      </c>
      <c r="B8" s="66"/>
      <c r="C8" s="5"/>
      <c r="D8" s="66"/>
      <c r="E8" s="5"/>
      <c r="F8" s="32" t="str">
        <f>IF(D8="","",VLOOKUP($D8,Sheet1!A:B,2,FALSE))</f>
        <v/>
      </c>
    </row>
    <row r="9" spans="1:11" ht="18.75" customHeight="1" x14ac:dyDescent="0.2">
      <c r="A9" s="5">
        <v>4</v>
      </c>
      <c r="B9" s="66"/>
      <c r="C9" s="5"/>
      <c r="D9" s="66"/>
      <c r="E9" s="5"/>
      <c r="F9" s="32" t="str">
        <f>IF(D9="","",VLOOKUP($D9,Sheet1!A:B,2,FALSE))</f>
        <v/>
      </c>
    </row>
    <row r="10" spans="1:11" ht="18.75" customHeight="1" x14ac:dyDescent="0.2">
      <c r="A10" s="5">
        <v>5</v>
      </c>
      <c r="B10" s="66"/>
      <c r="C10" s="5"/>
      <c r="D10" s="66"/>
      <c r="E10" s="5"/>
      <c r="F10" s="32" t="str">
        <f>IF(D10="","",VLOOKUP($D10,Sheet1!A:B,2,FALSE))</f>
        <v/>
      </c>
    </row>
    <row r="11" spans="1:11" ht="18.75" customHeight="1" x14ac:dyDescent="0.2">
      <c r="A11" s="5">
        <v>6</v>
      </c>
      <c r="B11" s="66"/>
      <c r="C11" s="5"/>
      <c r="D11" s="66"/>
      <c r="E11" s="5"/>
      <c r="F11" s="32" t="str">
        <f>IF(D11="","",VLOOKUP($D11,Sheet1!A:B,2,FALSE))</f>
        <v/>
      </c>
    </row>
    <row r="12" spans="1:11" ht="18.75" customHeight="1" x14ac:dyDescent="0.2">
      <c r="A12" s="5">
        <v>7</v>
      </c>
      <c r="B12" s="66"/>
      <c r="C12" s="5"/>
      <c r="D12" s="66"/>
      <c r="E12" s="5"/>
      <c r="F12" s="32" t="str">
        <f>IF(D12="","",VLOOKUP($D12,Sheet1!A:B,2,FALSE))</f>
        <v/>
      </c>
    </row>
    <row r="13" spans="1:11" ht="18.75" customHeight="1" x14ac:dyDescent="0.2">
      <c r="A13" s="5">
        <v>8</v>
      </c>
      <c r="B13" s="66"/>
      <c r="C13" s="5"/>
      <c r="D13" s="66"/>
      <c r="E13" s="5"/>
      <c r="F13" s="32" t="str">
        <f>IF(D13="","",VLOOKUP($D13,Sheet1!A:B,2,FALSE))</f>
        <v/>
      </c>
    </row>
    <row r="14" spans="1:11" ht="18.75" customHeight="1" x14ac:dyDescent="0.2">
      <c r="A14" s="5">
        <v>9</v>
      </c>
      <c r="B14" s="66"/>
      <c r="C14" s="5"/>
      <c r="D14" s="66"/>
      <c r="E14" s="5"/>
      <c r="F14" s="56" t="str">
        <f>IF(D14="","",VLOOKUP($D14,Sheet1!A:B,2,FALSE))</f>
        <v/>
      </c>
    </row>
    <row r="15" spans="1:11" ht="18.75" customHeight="1" x14ac:dyDescent="0.2">
      <c r="A15" s="5">
        <v>10</v>
      </c>
      <c r="B15" s="66"/>
      <c r="C15" s="5"/>
      <c r="D15" s="66"/>
      <c r="E15" s="5"/>
      <c r="F15" s="57" t="str">
        <f>IF(D15="","",VLOOKUP($D15,Sheet1!A:B,2,FALSE))</f>
        <v/>
      </c>
    </row>
    <row r="16" spans="1:11" ht="18.75" customHeight="1" x14ac:dyDescent="0.2">
      <c r="A16" s="80" t="s">
        <v>5</v>
      </c>
      <c r="B16" s="80"/>
      <c r="C16" s="80"/>
      <c r="D16" s="80"/>
      <c r="E16" s="80"/>
      <c r="F16" s="10">
        <f>SUM(F6:F15)</f>
        <v>0</v>
      </c>
    </row>
    <row r="17" spans="1:2" ht="15" customHeight="1" x14ac:dyDescent="0.2">
      <c r="A17" s="43" t="s">
        <v>91</v>
      </c>
      <c r="B17" s="38"/>
    </row>
    <row r="18" spans="1:2" ht="15" customHeight="1" x14ac:dyDescent="0.2">
      <c r="A18" s="43" t="s">
        <v>92</v>
      </c>
      <c r="B18" s="17"/>
    </row>
    <row r="19" spans="1:2" ht="15" customHeight="1" x14ac:dyDescent="0.2">
      <c r="A19" s="79" t="s">
        <v>93</v>
      </c>
      <c r="B19" s="17"/>
    </row>
    <row r="20" spans="1:2" ht="15" customHeight="1" x14ac:dyDescent="0.2">
      <c r="A20" s="45" t="s">
        <v>35</v>
      </c>
      <c r="B20" s="2"/>
    </row>
    <row r="21" spans="1:2" x14ac:dyDescent="0.2">
      <c r="A21" s="2"/>
      <c r="B21" s="2"/>
    </row>
    <row r="23" spans="1:2" ht="14.4" x14ac:dyDescent="0.2">
      <c r="A23" s="21"/>
      <c r="B23" s="21"/>
    </row>
  </sheetData>
  <mergeCells count="1">
    <mergeCell ref="A16:E16"/>
  </mergeCells>
  <phoneticPr fontId="1"/>
  <dataValidations count="2">
    <dataValidation type="list" allowBlank="1" showInputMessage="1" showErrorMessage="1" sqref="B6:B15" xr:uid="{361FC65C-7382-4460-AB40-9D616322F0F6}">
      <formula1>"学会誌JSPEN,日本静脈経腸栄養学会雑誌"</formula1>
    </dataValidation>
    <dataValidation type="list" allowBlank="1" showInputMessage="1" showErrorMessage="1" sqref="D6:D15" xr:uid="{5D9855A8-67C0-42CF-A926-DD2A11666249}">
      <formula1>"筆頭著者,共著者"</formula1>
    </dataValidation>
  </dataValidations>
  <pageMargins left="0.70866141732283472" right="0.31496062992125984" top="0.74803149606299213" bottom="0.74803149606299213" header="0.31496062992125984" footer="0.31496062992125984"/>
  <pageSetup paperSize="9" scale="80" fitToHeight="5" orientation="portrait" r:id="rId1"/>
  <headerFooter scaleWithDoc="0">
    <oddHeader xml:space="preserve">&amp;C&amp;"ＭＳ 明朝,標準"&amp;10日本臨床栄養代謝学会における業績&amp;8(2023年）&amp;10
&amp;E対象期間：2019年4月～2023年3月
&amp;"-,標準"&amp;E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0"/>
  <sheetViews>
    <sheetView view="pageBreakPreview" zoomScaleNormal="100" zoomScaleSheetLayoutView="100" workbookViewId="0"/>
  </sheetViews>
  <sheetFormatPr defaultColWidth="9" defaultRowHeight="18.75" customHeight="1" x14ac:dyDescent="0.2"/>
  <cols>
    <col min="1" max="1" width="7" customWidth="1"/>
    <col min="2" max="2" width="15.109375" customWidth="1"/>
    <col min="3" max="3" width="16.5546875" customWidth="1"/>
    <col min="4" max="4" width="38.88671875" customWidth="1"/>
    <col min="5" max="5" width="9.109375" customWidth="1"/>
    <col min="7" max="8" width="13.33203125" customWidth="1"/>
    <col min="9" max="9" width="36.44140625" customWidth="1"/>
    <col min="10" max="10" width="9.109375" customWidth="1"/>
    <col min="11" max="11" width="17.77734375" customWidth="1"/>
    <col min="12" max="12" width="5" customWidth="1"/>
  </cols>
  <sheetData>
    <row r="1" spans="1:5" ht="18.75" customHeight="1" x14ac:dyDescent="0.2">
      <c r="A1" s="1" t="s">
        <v>36</v>
      </c>
      <c r="E1" s="14">
        <f>E56</f>
        <v>0</v>
      </c>
    </row>
    <row r="2" spans="1:5" ht="18.75" customHeight="1" x14ac:dyDescent="0.2">
      <c r="A2" s="2" t="s">
        <v>56</v>
      </c>
    </row>
    <row r="3" spans="1:5" ht="13.8" x14ac:dyDescent="0.2">
      <c r="A3" s="60" t="s">
        <v>0</v>
      </c>
      <c r="B3" s="61" t="s">
        <v>22</v>
      </c>
      <c r="C3" s="61" t="s">
        <v>6</v>
      </c>
      <c r="D3" s="61" t="s">
        <v>27</v>
      </c>
      <c r="E3" s="61" t="s">
        <v>3</v>
      </c>
    </row>
    <row r="4" spans="1:5" ht="13.2" x14ac:dyDescent="0.2">
      <c r="A4" s="58" t="s">
        <v>4</v>
      </c>
      <c r="B4" s="6" t="s">
        <v>64</v>
      </c>
      <c r="C4" s="6" t="s">
        <v>99</v>
      </c>
      <c r="D4" s="6" t="s">
        <v>8</v>
      </c>
      <c r="E4" s="33">
        <v>5</v>
      </c>
    </row>
    <row r="5" spans="1:5" ht="13.8" thickBot="1" x14ac:dyDescent="0.25">
      <c r="A5" s="58" t="s">
        <v>4</v>
      </c>
      <c r="B5" s="6" t="s">
        <v>64</v>
      </c>
      <c r="C5" s="6" t="s">
        <v>95</v>
      </c>
      <c r="D5" s="6" t="s">
        <v>34</v>
      </c>
      <c r="E5" s="59">
        <v>1</v>
      </c>
    </row>
    <row r="6" spans="1:5" ht="14.25" customHeight="1" thickTop="1" x14ac:dyDescent="0.2">
      <c r="A6" s="8">
        <v>1</v>
      </c>
      <c r="B6" s="8"/>
      <c r="C6" s="65"/>
      <c r="D6" s="8"/>
      <c r="E6" s="56" t="str">
        <f>IF(C6="","",VLOOKUP($C6,Sheet1!D:E,2,FALSE))</f>
        <v/>
      </c>
    </row>
    <row r="7" spans="1:5" ht="14.25" customHeight="1" x14ac:dyDescent="0.2">
      <c r="A7" s="5">
        <v>2</v>
      </c>
      <c r="B7" s="5"/>
      <c r="C7" s="66"/>
      <c r="D7" s="5"/>
      <c r="E7" s="32" t="str">
        <f>IF(C7="","",VLOOKUP($C7,Sheet1!D:E,2,FALSE))</f>
        <v/>
      </c>
    </row>
    <row r="8" spans="1:5" ht="14.25" customHeight="1" x14ac:dyDescent="0.2">
      <c r="A8" s="5">
        <v>3</v>
      </c>
      <c r="B8" s="5"/>
      <c r="C8" s="66"/>
      <c r="D8" s="5"/>
      <c r="E8" s="32" t="str">
        <f>IF(C8="","",VLOOKUP($C8,Sheet1!D:E,2,FALSE))</f>
        <v/>
      </c>
    </row>
    <row r="9" spans="1:5" ht="14.25" customHeight="1" x14ac:dyDescent="0.2">
      <c r="A9" s="5">
        <v>4</v>
      </c>
      <c r="B9" s="5"/>
      <c r="C9" s="66"/>
      <c r="D9" s="5"/>
      <c r="E9" s="32" t="str">
        <f>IF(C9="","",VLOOKUP($C9,Sheet1!D:E,2,FALSE))</f>
        <v/>
      </c>
    </row>
    <row r="10" spans="1:5" ht="14.25" customHeight="1" x14ac:dyDescent="0.2">
      <c r="A10" s="5">
        <v>5</v>
      </c>
      <c r="B10" s="5"/>
      <c r="C10" s="66"/>
      <c r="D10" s="5"/>
      <c r="E10" s="32" t="str">
        <f>IF(C10="","",VLOOKUP($C10,Sheet1!D:E,2,FALSE))</f>
        <v/>
      </c>
    </row>
    <row r="11" spans="1:5" ht="14.25" customHeight="1" x14ac:dyDescent="0.2">
      <c r="A11" s="5">
        <v>6</v>
      </c>
      <c r="B11" s="5"/>
      <c r="C11" s="66"/>
      <c r="D11" s="5"/>
      <c r="E11" s="32" t="str">
        <f>IF(C11="","",VLOOKUP($C11,Sheet1!D:E,2,FALSE))</f>
        <v/>
      </c>
    </row>
    <row r="12" spans="1:5" ht="14.25" customHeight="1" x14ac:dyDescent="0.2">
      <c r="A12" s="5">
        <v>7</v>
      </c>
      <c r="B12" s="5"/>
      <c r="C12" s="66"/>
      <c r="D12" s="5"/>
      <c r="E12" s="32" t="str">
        <f>IF(C12="","",VLOOKUP($C12,Sheet1!D:E,2,FALSE))</f>
        <v/>
      </c>
    </row>
    <row r="13" spans="1:5" ht="14.25" customHeight="1" x14ac:dyDescent="0.2">
      <c r="A13" s="5">
        <v>8</v>
      </c>
      <c r="B13" s="5"/>
      <c r="C13" s="66"/>
      <c r="D13" s="5"/>
      <c r="E13" s="32" t="str">
        <f>IF(C13="","",VLOOKUP($C13,Sheet1!D:E,2,FALSE))</f>
        <v/>
      </c>
    </row>
    <row r="14" spans="1:5" ht="14.25" customHeight="1" x14ac:dyDescent="0.2">
      <c r="A14" s="5">
        <v>9</v>
      </c>
      <c r="B14" s="5"/>
      <c r="C14" s="66"/>
      <c r="D14" s="5"/>
      <c r="E14" s="32" t="str">
        <f>IF(C14="","",VLOOKUP($C14,Sheet1!D:E,2,FALSE))</f>
        <v/>
      </c>
    </row>
    <row r="15" spans="1:5" ht="14.25" customHeight="1" x14ac:dyDescent="0.2">
      <c r="A15" s="5">
        <v>10</v>
      </c>
      <c r="B15" s="5"/>
      <c r="C15" s="66"/>
      <c r="D15" s="5"/>
      <c r="E15" s="32" t="str">
        <f>IF(C15="","",VLOOKUP($C15,Sheet1!D:E,2,FALSE))</f>
        <v/>
      </c>
    </row>
    <row r="16" spans="1:5" ht="14.25" customHeight="1" x14ac:dyDescent="0.2">
      <c r="A16" s="5">
        <v>11</v>
      </c>
      <c r="B16" s="5"/>
      <c r="C16" s="66"/>
      <c r="D16" s="5"/>
      <c r="E16" s="32" t="str">
        <f>IF(C16="","",VLOOKUP($C16,Sheet1!D:E,2,FALSE))</f>
        <v/>
      </c>
    </row>
    <row r="17" spans="1:5" ht="14.25" customHeight="1" x14ac:dyDescent="0.2">
      <c r="A17" s="5">
        <v>12</v>
      </c>
      <c r="B17" s="5"/>
      <c r="C17" s="66"/>
      <c r="D17" s="5"/>
      <c r="E17" s="32" t="str">
        <f>IF(C17="","",VLOOKUP($C17,Sheet1!D:E,2,FALSE))</f>
        <v/>
      </c>
    </row>
    <row r="18" spans="1:5" ht="14.25" customHeight="1" x14ac:dyDescent="0.2">
      <c r="A18" s="5">
        <v>13</v>
      </c>
      <c r="B18" s="5"/>
      <c r="C18" s="66"/>
      <c r="D18" s="5"/>
      <c r="E18" s="32" t="str">
        <f>IF(C18="","",VLOOKUP($C18,Sheet1!D:E,2,FALSE))</f>
        <v/>
      </c>
    </row>
    <row r="19" spans="1:5" ht="14.25" customHeight="1" x14ac:dyDescent="0.2">
      <c r="A19" s="5">
        <v>14</v>
      </c>
      <c r="B19" s="5"/>
      <c r="C19" s="66"/>
      <c r="D19" s="5"/>
      <c r="E19" s="32" t="str">
        <f>IF(C19="","",VLOOKUP($C19,Sheet1!D:E,2,FALSE))</f>
        <v/>
      </c>
    </row>
    <row r="20" spans="1:5" ht="14.25" customHeight="1" x14ac:dyDescent="0.2">
      <c r="A20" s="5">
        <v>15</v>
      </c>
      <c r="B20" s="5"/>
      <c r="C20" s="66"/>
      <c r="D20" s="5"/>
      <c r="E20" s="32" t="str">
        <f>IF(C20="","",VLOOKUP($C20,Sheet1!D:E,2,FALSE))</f>
        <v/>
      </c>
    </row>
    <row r="21" spans="1:5" ht="14.25" customHeight="1" x14ac:dyDescent="0.2">
      <c r="A21" s="5">
        <v>16</v>
      </c>
      <c r="B21" s="5"/>
      <c r="C21" s="66"/>
      <c r="D21" s="5"/>
      <c r="E21" s="32" t="str">
        <f>IF(C21="","",VLOOKUP($C21,Sheet1!D:E,2,FALSE))</f>
        <v/>
      </c>
    </row>
    <row r="22" spans="1:5" ht="14.25" customHeight="1" x14ac:dyDescent="0.2">
      <c r="A22" s="5">
        <v>17</v>
      </c>
      <c r="B22" s="5"/>
      <c r="C22" s="66"/>
      <c r="D22" s="5"/>
      <c r="E22" s="32" t="str">
        <f>IF(C22="","",VLOOKUP($C22,Sheet1!D:E,2,FALSE))</f>
        <v/>
      </c>
    </row>
    <row r="23" spans="1:5" ht="14.25" customHeight="1" x14ac:dyDescent="0.2">
      <c r="A23" s="5">
        <v>18</v>
      </c>
      <c r="B23" s="5"/>
      <c r="C23" s="66"/>
      <c r="D23" s="5"/>
      <c r="E23" s="32" t="str">
        <f>IF(C23="","",VLOOKUP($C23,Sheet1!D:E,2,FALSE))</f>
        <v/>
      </c>
    </row>
    <row r="24" spans="1:5" ht="14.25" customHeight="1" x14ac:dyDescent="0.2">
      <c r="A24" s="5">
        <v>19</v>
      </c>
      <c r="B24" s="5"/>
      <c r="C24" s="66"/>
      <c r="D24" s="5"/>
      <c r="E24" s="32" t="str">
        <f>IF(C24="","",VLOOKUP($C24,Sheet1!D:E,2,FALSE))</f>
        <v/>
      </c>
    </row>
    <row r="25" spans="1:5" ht="14.25" customHeight="1" x14ac:dyDescent="0.2">
      <c r="A25" s="5">
        <v>20</v>
      </c>
      <c r="B25" s="5"/>
      <c r="C25" s="66"/>
      <c r="D25" s="5"/>
      <c r="E25" s="32" t="str">
        <f>IF(C25="","",VLOOKUP($C25,Sheet1!D:E,2,FALSE))</f>
        <v/>
      </c>
    </row>
    <row r="26" spans="1:5" ht="14.25" customHeight="1" x14ac:dyDescent="0.2">
      <c r="A26" s="5">
        <v>21</v>
      </c>
      <c r="B26" s="5"/>
      <c r="C26" s="66"/>
      <c r="D26" s="5"/>
      <c r="E26" s="32" t="str">
        <f>IF(C26="","",VLOOKUP($C26,Sheet1!D:E,2,FALSE))</f>
        <v/>
      </c>
    </row>
    <row r="27" spans="1:5" ht="14.25" customHeight="1" x14ac:dyDescent="0.2">
      <c r="A27" s="5">
        <v>22</v>
      </c>
      <c r="B27" s="5"/>
      <c r="C27" s="66"/>
      <c r="D27" s="5"/>
      <c r="E27" s="32" t="str">
        <f>IF(C27="","",VLOOKUP($C27,Sheet1!D:E,2,FALSE))</f>
        <v/>
      </c>
    </row>
    <row r="28" spans="1:5" ht="14.25" customHeight="1" x14ac:dyDescent="0.2">
      <c r="A28" s="5">
        <v>23</v>
      </c>
      <c r="B28" s="5"/>
      <c r="C28" s="66"/>
      <c r="D28" s="5"/>
      <c r="E28" s="32" t="str">
        <f>IF(C28="","",VLOOKUP($C28,Sheet1!D:E,2,FALSE))</f>
        <v/>
      </c>
    </row>
    <row r="29" spans="1:5" ht="14.25" customHeight="1" x14ac:dyDescent="0.2">
      <c r="A29" s="5">
        <v>24</v>
      </c>
      <c r="B29" s="5"/>
      <c r="C29" s="66"/>
      <c r="D29" s="5"/>
      <c r="E29" s="32" t="str">
        <f>IF(C29="","",VLOOKUP($C29,Sheet1!D:E,2,FALSE))</f>
        <v/>
      </c>
    </row>
    <row r="30" spans="1:5" ht="14.25" customHeight="1" x14ac:dyDescent="0.2">
      <c r="A30" s="5">
        <v>25</v>
      </c>
      <c r="B30" s="5"/>
      <c r="C30" s="66"/>
      <c r="D30" s="5"/>
      <c r="E30" s="32" t="str">
        <f>IF(C30="","",VLOOKUP($C30,Sheet1!D:E,2,FALSE))</f>
        <v/>
      </c>
    </row>
    <row r="31" spans="1:5" ht="14.25" customHeight="1" x14ac:dyDescent="0.2">
      <c r="A31" s="5">
        <v>26</v>
      </c>
      <c r="B31" s="5"/>
      <c r="C31" s="66"/>
      <c r="D31" s="5"/>
      <c r="E31" s="32" t="str">
        <f>IF(C31="","",VLOOKUP($C31,Sheet1!D:E,2,FALSE))</f>
        <v/>
      </c>
    </row>
    <row r="32" spans="1:5" ht="14.25" customHeight="1" x14ac:dyDescent="0.2">
      <c r="A32" s="5">
        <v>27</v>
      </c>
      <c r="B32" s="5"/>
      <c r="C32" s="66"/>
      <c r="D32" s="5"/>
      <c r="E32" s="32" t="str">
        <f>IF(C32="","",VLOOKUP($C32,Sheet1!D:E,2,FALSE))</f>
        <v/>
      </c>
    </row>
    <row r="33" spans="1:5" ht="14.25" customHeight="1" x14ac:dyDescent="0.2">
      <c r="A33" s="5">
        <v>28</v>
      </c>
      <c r="B33" s="5"/>
      <c r="C33" s="66"/>
      <c r="D33" s="5"/>
      <c r="E33" s="32" t="str">
        <f>IF(C33="","",VLOOKUP($C33,Sheet1!D:E,2,FALSE))</f>
        <v/>
      </c>
    </row>
    <row r="34" spans="1:5" ht="14.25" customHeight="1" x14ac:dyDescent="0.2">
      <c r="A34" s="5">
        <v>29</v>
      </c>
      <c r="B34" s="5"/>
      <c r="C34" s="66"/>
      <c r="D34" s="5"/>
      <c r="E34" s="32" t="str">
        <f>IF(C34="","",VLOOKUP($C34,Sheet1!D:E,2,FALSE))</f>
        <v/>
      </c>
    </row>
    <row r="35" spans="1:5" ht="14.25" customHeight="1" x14ac:dyDescent="0.2">
      <c r="A35" s="5">
        <v>30</v>
      </c>
      <c r="B35" s="5"/>
      <c r="C35" s="66"/>
      <c r="D35" s="5"/>
      <c r="E35" s="32" t="str">
        <f>IF(C35="","",VLOOKUP($C35,Sheet1!D:E,2,FALSE))</f>
        <v/>
      </c>
    </row>
    <row r="36" spans="1:5" ht="14.25" customHeight="1" x14ac:dyDescent="0.2">
      <c r="A36" s="5">
        <v>31</v>
      </c>
      <c r="B36" s="5"/>
      <c r="C36" s="66"/>
      <c r="D36" s="5"/>
      <c r="E36" s="32" t="str">
        <f>IF(C36="","",VLOOKUP($C36,Sheet1!D:E,2,FALSE))</f>
        <v/>
      </c>
    </row>
    <row r="37" spans="1:5" ht="14.25" customHeight="1" x14ac:dyDescent="0.2">
      <c r="A37" s="5">
        <v>32</v>
      </c>
      <c r="B37" s="5"/>
      <c r="C37" s="66"/>
      <c r="D37" s="5"/>
      <c r="E37" s="32" t="str">
        <f>IF(C37="","",VLOOKUP($C37,Sheet1!D:E,2,FALSE))</f>
        <v/>
      </c>
    </row>
    <row r="38" spans="1:5" ht="14.25" customHeight="1" x14ac:dyDescent="0.2">
      <c r="A38" s="5">
        <v>33</v>
      </c>
      <c r="B38" s="5"/>
      <c r="C38" s="66"/>
      <c r="D38" s="5"/>
      <c r="E38" s="32" t="str">
        <f>IF(C38="","",VLOOKUP($C38,Sheet1!D:E,2,FALSE))</f>
        <v/>
      </c>
    </row>
    <row r="39" spans="1:5" ht="14.25" customHeight="1" x14ac:dyDescent="0.2">
      <c r="A39" s="5">
        <v>34</v>
      </c>
      <c r="B39" s="5"/>
      <c r="C39" s="66"/>
      <c r="D39" s="5"/>
      <c r="E39" s="32" t="str">
        <f>IF(C39="","",VLOOKUP($C39,Sheet1!D:E,2,FALSE))</f>
        <v/>
      </c>
    </row>
    <row r="40" spans="1:5" ht="14.25" customHeight="1" x14ac:dyDescent="0.2">
      <c r="A40" s="5">
        <v>35</v>
      </c>
      <c r="B40" s="5"/>
      <c r="C40" s="66"/>
      <c r="D40" s="5"/>
      <c r="E40" s="32" t="str">
        <f>IF(C40="","",VLOOKUP($C40,Sheet1!D:E,2,FALSE))</f>
        <v/>
      </c>
    </row>
    <row r="41" spans="1:5" ht="14.25" customHeight="1" x14ac:dyDescent="0.2">
      <c r="A41" s="5">
        <v>36</v>
      </c>
      <c r="B41" s="5"/>
      <c r="C41" s="66"/>
      <c r="D41" s="5"/>
      <c r="E41" s="32" t="str">
        <f>IF(C41="","",VLOOKUP($C41,Sheet1!D:E,2,FALSE))</f>
        <v/>
      </c>
    </row>
    <row r="42" spans="1:5" ht="14.25" customHeight="1" x14ac:dyDescent="0.2">
      <c r="A42" s="5">
        <v>37</v>
      </c>
      <c r="B42" s="5"/>
      <c r="C42" s="66"/>
      <c r="D42" s="5"/>
      <c r="E42" s="32" t="str">
        <f>IF(C42="","",VLOOKUP($C42,Sheet1!D:E,2,FALSE))</f>
        <v/>
      </c>
    </row>
    <row r="43" spans="1:5" ht="14.25" customHeight="1" x14ac:dyDescent="0.2">
      <c r="A43" s="5">
        <v>38</v>
      </c>
      <c r="B43" s="5"/>
      <c r="C43" s="66"/>
      <c r="D43" s="5"/>
      <c r="E43" s="32" t="str">
        <f>IF(C43="","",VLOOKUP($C43,Sheet1!D:E,2,FALSE))</f>
        <v/>
      </c>
    </row>
    <row r="44" spans="1:5" ht="14.25" customHeight="1" x14ac:dyDescent="0.2">
      <c r="A44" s="5">
        <v>39</v>
      </c>
      <c r="B44" s="5"/>
      <c r="C44" s="66"/>
      <c r="D44" s="5"/>
      <c r="E44" s="32" t="str">
        <f>IF(C44="","",VLOOKUP($C44,Sheet1!D:E,2,FALSE))</f>
        <v/>
      </c>
    </row>
    <row r="45" spans="1:5" ht="14.25" customHeight="1" x14ac:dyDescent="0.2">
      <c r="A45" s="5">
        <v>40</v>
      </c>
      <c r="B45" s="5"/>
      <c r="C45" s="66"/>
      <c r="D45" s="5"/>
      <c r="E45" s="32" t="str">
        <f>IF(C45="","",VLOOKUP($C45,Sheet1!D:E,2,FALSE))</f>
        <v/>
      </c>
    </row>
    <row r="46" spans="1:5" ht="14.25" customHeight="1" x14ac:dyDescent="0.2">
      <c r="A46" s="5">
        <v>41</v>
      </c>
      <c r="B46" s="5"/>
      <c r="C46" s="66"/>
      <c r="D46" s="5"/>
      <c r="E46" s="32" t="str">
        <f>IF(C46="","",VLOOKUP($C46,Sheet1!D:E,2,FALSE))</f>
        <v/>
      </c>
    </row>
    <row r="47" spans="1:5" ht="14.25" customHeight="1" x14ac:dyDescent="0.2">
      <c r="A47" s="5">
        <v>42</v>
      </c>
      <c r="B47" s="5"/>
      <c r="C47" s="66"/>
      <c r="D47" s="5"/>
      <c r="E47" s="32" t="str">
        <f>IF(C47="","",VLOOKUP($C47,Sheet1!D:E,2,FALSE))</f>
        <v/>
      </c>
    </row>
    <row r="48" spans="1:5" ht="14.25" customHeight="1" x14ac:dyDescent="0.2">
      <c r="A48" s="5">
        <v>43</v>
      </c>
      <c r="B48" s="5"/>
      <c r="C48" s="66"/>
      <c r="D48" s="5"/>
      <c r="E48" s="32" t="str">
        <f>IF(C48="","",VLOOKUP($C48,Sheet1!D:E,2,FALSE))</f>
        <v/>
      </c>
    </row>
    <row r="49" spans="1:10" ht="14.25" customHeight="1" x14ac:dyDescent="0.2">
      <c r="A49" s="5">
        <v>44</v>
      </c>
      <c r="B49" s="5"/>
      <c r="C49" s="66"/>
      <c r="D49" s="5"/>
      <c r="E49" s="32" t="str">
        <f>IF(C49="","",VLOOKUP($C49,Sheet1!D:E,2,FALSE))</f>
        <v/>
      </c>
    </row>
    <row r="50" spans="1:10" ht="14.25" customHeight="1" x14ac:dyDescent="0.2">
      <c r="A50" s="5">
        <v>45</v>
      </c>
      <c r="B50" s="5"/>
      <c r="C50" s="66"/>
      <c r="D50" s="5"/>
      <c r="E50" s="32" t="str">
        <f>IF(C50="","",VLOOKUP($C50,Sheet1!D:E,2,FALSE))</f>
        <v/>
      </c>
    </row>
    <row r="51" spans="1:10" ht="14.25" customHeight="1" x14ac:dyDescent="0.2">
      <c r="A51" s="5">
        <v>46</v>
      </c>
      <c r="B51" s="5"/>
      <c r="C51" s="66"/>
      <c r="D51" s="5"/>
      <c r="E51" s="32" t="str">
        <f>IF(C51="","",VLOOKUP($C51,Sheet1!D:E,2,FALSE))</f>
        <v/>
      </c>
    </row>
    <row r="52" spans="1:10" ht="14.25" customHeight="1" x14ac:dyDescent="0.2">
      <c r="A52" s="5">
        <v>47</v>
      </c>
      <c r="B52" s="5"/>
      <c r="C52" s="66"/>
      <c r="D52" s="5"/>
      <c r="E52" s="32" t="str">
        <f>IF(C52="","",VLOOKUP($C52,Sheet1!D:E,2,FALSE))</f>
        <v/>
      </c>
    </row>
    <row r="53" spans="1:10" ht="14.25" customHeight="1" x14ac:dyDescent="0.2">
      <c r="A53" s="5">
        <v>48</v>
      </c>
      <c r="B53" s="5"/>
      <c r="C53" s="66"/>
      <c r="D53" s="5"/>
      <c r="E53" s="32" t="str">
        <f>IF(C53="","",VLOOKUP($C53,Sheet1!D:E,2,FALSE))</f>
        <v/>
      </c>
    </row>
    <row r="54" spans="1:10" ht="14.25" customHeight="1" x14ac:dyDescent="0.2">
      <c r="A54" s="5">
        <v>49</v>
      </c>
      <c r="B54" s="5"/>
      <c r="C54" s="66"/>
      <c r="D54" s="5"/>
      <c r="E54" s="32" t="str">
        <f>IF(C54="","",VLOOKUP($C54,Sheet1!D:E,2,FALSE))</f>
        <v/>
      </c>
    </row>
    <row r="55" spans="1:10" ht="14.25" customHeight="1" x14ac:dyDescent="0.2">
      <c r="A55" s="5">
        <v>50</v>
      </c>
      <c r="B55" s="5"/>
      <c r="C55" s="66"/>
      <c r="D55" s="5"/>
      <c r="E55" s="32" t="str">
        <f>IF(C55="","",VLOOKUP($C55,Sheet1!D:E,2,FALSE))</f>
        <v/>
      </c>
    </row>
    <row r="56" spans="1:10" ht="14.25" customHeight="1" x14ac:dyDescent="0.2">
      <c r="A56" s="80" t="s">
        <v>9</v>
      </c>
      <c r="B56" s="80"/>
      <c r="C56" s="80"/>
      <c r="D56" s="80"/>
      <c r="E56" s="10">
        <f>SUM(E6:E55)</f>
        <v>0</v>
      </c>
    </row>
    <row r="57" spans="1:10" ht="14.25" customHeight="1" x14ac:dyDescent="0.2">
      <c r="A57" s="36" t="s">
        <v>48</v>
      </c>
      <c r="B57" s="19"/>
      <c r="C57" s="19"/>
      <c r="D57" s="19"/>
      <c r="E57" s="18"/>
    </row>
    <row r="58" spans="1:10" ht="14.25" customHeight="1" x14ac:dyDescent="0.2">
      <c r="A58" s="36" t="s">
        <v>82</v>
      </c>
      <c r="B58" s="19"/>
      <c r="C58" s="19"/>
      <c r="D58" s="19"/>
      <c r="E58" s="18"/>
    </row>
    <row r="59" spans="1:10" ht="13.2" x14ac:dyDescent="0.2">
      <c r="A59" s="38" t="s">
        <v>47</v>
      </c>
    </row>
    <row r="60" spans="1:10" ht="32.25" customHeight="1" x14ac:dyDescent="0.2">
      <c r="A60" s="81" t="s">
        <v>45</v>
      </c>
      <c r="B60" s="81"/>
      <c r="C60" s="81"/>
      <c r="D60" s="81"/>
      <c r="E60" s="81"/>
    </row>
    <row r="61" spans="1:10" ht="13.2" x14ac:dyDescent="0.2">
      <c r="A61" s="2" t="s">
        <v>33</v>
      </c>
    </row>
    <row r="63" spans="1:10" ht="18.75" customHeight="1" x14ac:dyDescent="0.2">
      <c r="F63" s="27"/>
      <c r="G63" s="27"/>
      <c r="H63" s="27"/>
      <c r="I63" s="27"/>
      <c r="J63" s="18"/>
    </row>
    <row r="118" ht="22.5" customHeight="1" x14ac:dyDescent="0.2"/>
    <row r="119" ht="22.5" customHeight="1" x14ac:dyDescent="0.2"/>
    <row r="120" ht="22.5" customHeight="1" x14ac:dyDescent="0.2"/>
  </sheetData>
  <mergeCells count="2">
    <mergeCell ref="A56:D56"/>
    <mergeCell ref="A60:E60"/>
  </mergeCells>
  <phoneticPr fontId="2"/>
  <dataValidations count="1">
    <dataValidation type="list" allowBlank="1" showInputMessage="1" showErrorMessage="1" sqref="C6:C55" xr:uid="{36D7C707-5D14-4C70-933D-E96D69881F50}">
      <formula1>"筆頭演者,共同演者"</formula1>
    </dataValidation>
  </dataValidations>
  <pageMargins left="0.70866141732283472" right="0.70866141732283472" top="0.6692913385826772" bottom="0.19685039370078741" header="0.31496062992125984" footer="0.19685039370078741"/>
  <pageSetup paperSize="9" scale="93" fitToHeight="5" orientation="portrait" r:id="rId1"/>
  <headerFooter scaleWithDoc="0">
    <oddHeader>&amp;C&amp;"ＭＳ 明朝,標準"&amp;10日本臨床栄養代謝学会における業績&amp;8(2023年）&amp;10
&amp;E対象期間：2019年4月～2023年3月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customWidth="1"/>
    <col min="2" max="2" width="16.109375" customWidth="1"/>
    <col min="3" max="3" width="15.109375" customWidth="1"/>
    <col min="4" max="4" width="41.33203125" customWidth="1"/>
    <col min="5" max="5" width="11" customWidth="1"/>
  </cols>
  <sheetData>
    <row r="1" spans="1:5" x14ac:dyDescent="0.2">
      <c r="A1" s="1" t="s">
        <v>37</v>
      </c>
      <c r="E1" s="14">
        <f>E56</f>
        <v>0</v>
      </c>
    </row>
    <row r="2" spans="1:5" x14ac:dyDescent="0.2">
      <c r="A2" s="2" t="s">
        <v>100</v>
      </c>
    </row>
    <row r="3" spans="1:5" ht="13.5" customHeight="1" x14ac:dyDescent="0.2">
      <c r="A3" s="60" t="s">
        <v>0</v>
      </c>
      <c r="B3" s="61" t="s">
        <v>22</v>
      </c>
      <c r="C3" s="61" t="s">
        <v>28</v>
      </c>
      <c r="D3" s="61" t="s">
        <v>7</v>
      </c>
      <c r="E3" s="61" t="s">
        <v>3</v>
      </c>
    </row>
    <row r="4" spans="1:5" ht="13.5" customHeight="1" x14ac:dyDescent="0.2">
      <c r="A4" s="58" t="s">
        <v>4</v>
      </c>
      <c r="B4" s="6" t="s">
        <v>59</v>
      </c>
      <c r="C4" s="6" t="s">
        <v>30</v>
      </c>
      <c r="D4" s="6" t="s">
        <v>29</v>
      </c>
      <c r="E4" s="6">
        <v>3</v>
      </c>
    </row>
    <row r="5" spans="1:5" ht="13.5" customHeight="1" thickBot="1" x14ac:dyDescent="0.25">
      <c r="A5" s="58" t="s">
        <v>4</v>
      </c>
      <c r="B5" s="6" t="s">
        <v>65</v>
      </c>
      <c r="C5" s="6" t="s">
        <v>101</v>
      </c>
      <c r="D5" s="6" t="s">
        <v>66</v>
      </c>
      <c r="E5" s="6">
        <v>3</v>
      </c>
    </row>
    <row r="6" spans="1:5" ht="13.5" customHeight="1" thickTop="1" x14ac:dyDescent="0.2">
      <c r="A6" s="8">
        <v>1</v>
      </c>
      <c r="B6" s="8"/>
      <c r="C6" s="65"/>
      <c r="D6" s="65"/>
      <c r="E6" s="34" t="str">
        <f>IF(C6="","",VLOOKUP($C6,Sheet1!G:H,2,FALSE))</f>
        <v/>
      </c>
    </row>
    <row r="7" spans="1:5" ht="13.5" customHeight="1" x14ac:dyDescent="0.2">
      <c r="A7" s="5">
        <v>2</v>
      </c>
      <c r="B7" s="5"/>
      <c r="C7" s="66"/>
      <c r="D7" s="66"/>
      <c r="E7" s="56" t="str">
        <f>IF(C7="","",VLOOKUP($C7,Sheet1!G:H,2,FALSE))</f>
        <v/>
      </c>
    </row>
    <row r="8" spans="1:5" ht="13.5" customHeight="1" x14ac:dyDescent="0.2">
      <c r="A8" s="5">
        <v>3</v>
      </c>
      <c r="B8" s="5"/>
      <c r="C8" s="66"/>
      <c r="D8" s="66"/>
      <c r="E8" s="56" t="str">
        <f>IF(C8="","",VLOOKUP($C8,Sheet1!G:H,2,FALSE))</f>
        <v/>
      </c>
    </row>
    <row r="9" spans="1:5" ht="13.5" customHeight="1" x14ac:dyDescent="0.2">
      <c r="A9" s="5">
        <v>4</v>
      </c>
      <c r="B9" s="5"/>
      <c r="C9" s="66"/>
      <c r="D9" s="66"/>
      <c r="E9" s="56" t="str">
        <f>IF(C9="","",VLOOKUP($C9,Sheet1!G:H,2,FALSE))</f>
        <v/>
      </c>
    </row>
    <row r="10" spans="1:5" ht="13.5" customHeight="1" x14ac:dyDescent="0.2">
      <c r="A10" s="5">
        <v>5</v>
      </c>
      <c r="B10" s="5"/>
      <c r="C10" s="66"/>
      <c r="D10" s="66"/>
      <c r="E10" s="56" t="str">
        <f>IF(C10="","",VLOOKUP($C10,Sheet1!G:H,2,FALSE))</f>
        <v/>
      </c>
    </row>
    <row r="11" spans="1:5" ht="13.5" customHeight="1" x14ac:dyDescent="0.2">
      <c r="A11" s="5">
        <v>6</v>
      </c>
      <c r="B11" s="5"/>
      <c r="C11" s="66"/>
      <c r="D11" s="66"/>
      <c r="E11" s="56" t="str">
        <f>IF(C11="","",VLOOKUP($C11,Sheet1!G:H,2,FALSE))</f>
        <v/>
      </c>
    </row>
    <row r="12" spans="1:5" ht="13.5" customHeight="1" x14ac:dyDescent="0.2">
      <c r="A12" s="5">
        <v>7</v>
      </c>
      <c r="B12" s="5"/>
      <c r="C12" s="66"/>
      <c r="D12" s="66"/>
      <c r="E12" s="56" t="str">
        <f>IF(C12="","",VLOOKUP($C12,Sheet1!G:H,2,FALSE))</f>
        <v/>
      </c>
    </row>
    <row r="13" spans="1:5" ht="13.5" customHeight="1" x14ac:dyDescent="0.2">
      <c r="A13" s="5">
        <v>8</v>
      </c>
      <c r="B13" s="5"/>
      <c r="C13" s="66"/>
      <c r="D13" s="66"/>
      <c r="E13" s="56" t="str">
        <f>IF(C13="","",VLOOKUP($C13,Sheet1!G:H,2,FALSE))</f>
        <v/>
      </c>
    </row>
    <row r="14" spans="1:5" ht="13.5" customHeight="1" x14ac:dyDescent="0.2">
      <c r="A14" s="5">
        <v>9</v>
      </c>
      <c r="B14" s="5"/>
      <c r="C14" s="66"/>
      <c r="D14" s="66"/>
      <c r="E14" s="56" t="str">
        <f>IF(C14="","",VLOOKUP($C14,Sheet1!G:H,2,FALSE))</f>
        <v/>
      </c>
    </row>
    <row r="15" spans="1:5" ht="13.5" customHeight="1" x14ac:dyDescent="0.2">
      <c r="A15" s="5">
        <v>10</v>
      </c>
      <c r="B15" s="5"/>
      <c r="C15" s="66"/>
      <c r="D15" s="66"/>
      <c r="E15" s="56" t="str">
        <f>IF(C15="","",VLOOKUP($C15,Sheet1!G:H,2,FALSE))</f>
        <v/>
      </c>
    </row>
    <row r="16" spans="1:5" ht="13.5" customHeight="1" x14ac:dyDescent="0.2">
      <c r="A16" s="5">
        <v>11</v>
      </c>
      <c r="B16" s="5"/>
      <c r="C16" s="66"/>
      <c r="D16" s="66"/>
      <c r="E16" s="56" t="str">
        <f>IF(C16="","",VLOOKUP($C16,Sheet1!G:H,2,FALSE))</f>
        <v/>
      </c>
    </row>
    <row r="17" spans="1:5" ht="13.5" customHeight="1" x14ac:dyDescent="0.2">
      <c r="A17" s="5">
        <v>12</v>
      </c>
      <c r="B17" s="5"/>
      <c r="C17" s="66"/>
      <c r="D17" s="66"/>
      <c r="E17" s="56" t="str">
        <f>IF(C17="","",VLOOKUP($C17,Sheet1!G:H,2,FALSE))</f>
        <v/>
      </c>
    </row>
    <row r="18" spans="1:5" ht="13.5" customHeight="1" x14ac:dyDescent="0.2">
      <c r="A18" s="5">
        <v>13</v>
      </c>
      <c r="B18" s="5"/>
      <c r="C18" s="66"/>
      <c r="D18" s="66"/>
      <c r="E18" s="56" t="str">
        <f>IF(C18="","",VLOOKUP($C18,Sheet1!G:H,2,FALSE))</f>
        <v/>
      </c>
    </row>
    <row r="19" spans="1:5" ht="13.5" customHeight="1" x14ac:dyDescent="0.2">
      <c r="A19" s="5">
        <v>14</v>
      </c>
      <c r="B19" s="5"/>
      <c r="C19" s="66"/>
      <c r="D19" s="66"/>
      <c r="E19" s="56" t="str">
        <f>IF(C19="","",VLOOKUP($C19,Sheet1!G:H,2,FALSE))</f>
        <v/>
      </c>
    </row>
    <row r="20" spans="1:5" ht="13.5" customHeight="1" x14ac:dyDescent="0.2">
      <c r="A20" s="5">
        <v>15</v>
      </c>
      <c r="B20" s="5"/>
      <c r="C20" s="66"/>
      <c r="D20" s="66"/>
      <c r="E20" s="56" t="str">
        <f>IF(C20="","",VLOOKUP($C20,Sheet1!G:H,2,FALSE))</f>
        <v/>
      </c>
    </row>
    <row r="21" spans="1:5" ht="13.5" customHeight="1" x14ac:dyDescent="0.2">
      <c r="A21" s="5">
        <v>16</v>
      </c>
      <c r="B21" s="5"/>
      <c r="C21" s="66"/>
      <c r="D21" s="66"/>
      <c r="E21" s="56" t="str">
        <f>IF(C21="","",VLOOKUP($C21,Sheet1!G:H,2,FALSE))</f>
        <v/>
      </c>
    </row>
    <row r="22" spans="1:5" ht="13.5" customHeight="1" x14ac:dyDescent="0.2">
      <c r="A22" s="5">
        <v>17</v>
      </c>
      <c r="B22" s="5"/>
      <c r="C22" s="66"/>
      <c r="D22" s="66"/>
      <c r="E22" s="56" t="str">
        <f>IF(C22="","",VLOOKUP($C22,Sheet1!G:H,2,FALSE))</f>
        <v/>
      </c>
    </row>
    <row r="23" spans="1:5" ht="13.5" customHeight="1" x14ac:dyDescent="0.2">
      <c r="A23" s="5">
        <v>18</v>
      </c>
      <c r="B23" s="5"/>
      <c r="C23" s="66"/>
      <c r="D23" s="66"/>
      <c r="E23" s="56" t="str">
        <f>IF(C23="","",VLOOKUP($C23,Sheet1!G:H,2,FALSE))</f>
        <v/>
      </c>
    </row>
    <row r="24" spans="1:5" ht="13.5" customHeight="1" x14ac:dyDescent="0.2">
      <c r="A24" s="5">
        <v>19</v>
      </c>
      <c r="B24" s="5"/>
      <c r="C24" s="66"/>
      <c r="D24" s="66"/>
      <c r="E24" s="56" t="str">
        <f>IF(C24="","",VLOOKUP($C24,Sheet1!G:H,2,FALSE))</f>
        <v/>
      </c>
    </row>
    <row r="25" spans="1:5" ht="13.5" customHeight="1" x14ac:dyDescent="0.2">
      <c r="A25" s="5">
        <v>20</v>
      </c>
      <c r="B25" s="5"/>
      <c r="C25" s="66"/>
      <c r="D25" s="66"/>
      <c r="E25" s="56" t="str">
        <f>IF(C25="","",VLOOKUP($C25,Sheet1!G:H,2,FALSE))</f>
        <v/>
      </c>
    </row>
    <row r="26" spans="1:5" ht="13.5" customHeight="1" x14ac:dyDescent="0.2">
      <c r="A26" s="5">
        <v>21</v>
      </c>
      <c r="B26" s="5"/>
      <c r="C26" s="66"/>
      <c r="D26" s="66"/>
      <c r="E26" s="56" t="str">
        <f>IF(C26="","",VLOOKUP($C26,Sheet1!G:H,2,FALSE))</f>
        <v/>
      </c>
    </row>
    <row r="27" spans="1:5" ht="13.5" customHeight="1" x14ac:dyDescent="0.2">
      <c r="A27" s="5">
        <v>22</v>
      </c>
      <c r="B27" s="5"/>
      <c r="C27" s="66"/>
      <c r="D27" s="66"/>
      <c r="E27" s="56" t="str">
        <f>IF(C27="","",VLOOKUP($C27,Sheet1!G:H,2,FALSE))</f>
        <v/>
      </c>
    </row>
    <row r="28" spans="1:5" ht="13.5" customHeight="1" x14ac:dyDescent="0.2">
      <c r="A28" s="5">
        <v>23</v>
      </c>
      <c r="B28" s="5"/>
      <c r="C28" s="66"/>
      <c r="D28" s="66"/>
      <c r="E28" s="56" t="str">
        <f>IF(C28="","",VLOOKUP($C28,Sheet1!G:H,2,FALSE))</f>
        <v/>
      </c>
    </row>
    <row r="29" spans="1:5" ht="13.5" customHeight="1" x14ac:dyDescent="0.2">
      <c r="A29" s="5">
        <v>24</v>
      </c>
      <c r="B29" s="5"/>
      <c r="C29" s="66"/>
      <c r="D29" s="66"/>
      <c r="E29" s="56" t="str">
        <f>IF(C29="","",VLOOKUP($C29,Sheet1!G:H,2,FALSE))</f>
        <v/>
      </c>
    </row>
    <row r="30" spans="1:5" ht="13.5" customHeight="1" x14ac:dyDescent="0.2">
      <c r="A30" s="5">
        <v>25</v>
      </c>
      <c r="B30" s="5"/>
      <c r="C30" s="66"/>
      <c r="D30" s="66"/>
      <c r="E30" s="56" t="str">
        <f>IF(C30="","",VLOOKUP($C30,Sheet1!G:H,2,FALSE))</f>
        <v/>
      </c>
    </row>
    <row r="31" spans="1:5" ht="13.5" customHeight="1" x14ac:dyDescent="0.2">
      <c r="A31" s="5">
        <v>26</v>
      </c>
      <c r="B31" s="5"/>
      <c r="C31" s="66"/>
      <c r="D31" s="66"/>
      <c r="E31" s="56" t="str">
        <f>IF(C31="","",VLOOKUP($C31,Sheet1!G:H,2,FALSE))</f>
        <v/>
      </c>
    </row>
    <row r="32" spans="1:5" ht="13.5" customHeight="1" x14ac:dyDescent="0.2">
      <c r="A32" s="5">
        <v>27</v>
      </c>
      <c r="B32" s="5"/>
      <c r="C32" s="66"/>
      <c r="D32" s="66"/>
      <c r="E32" s="56" t="str">
        <f>IF(C32="","",VLOOKUP($C32,Sheet1!G:H,2,FALSE))</f>
        <v/>
      </c>
    </row>
    <row r="33" spans="1:5" ht="13.5" customHeight="1" x14ac:dyDescent="0.2">
      <c r="A33" s="5">
        <v>28</v>
      </c>
      <c r="B33" s="5"/>
      <c r="C33" s="66"/>
      <c r="D33" s="66"/>
      <c r="E33" s="56" t="str">
        <f>IF(C33="","",VLOOKUP($C33,Sheet1!G:H,2,FALSE))</f>
        <v/>
      </c>
    </row>
    <row r="34" spans="1:5" ht="13.5" customHeight="1" x14ac:dyDescent="0.2">
      <c r="A34" s="5">
        <v>29</v>
      </c>
      <c r="B34" s="5"/>
      <c r="C34" s="66"/>
      <c r="D34" s="66"/>
      <c r="E34" s="56" t="str">
        <f>IF(C34="","",VLOOKUP($C34,Sheet1!G:H,2,FALSE))</f>
        <v/>
      </c>
    </row>
    <row r="35" spans="1:5" ht="13.5" customHeight="1" x14ac:dyDescent="0.2">
      <c r="A35" s="5">
        <v>30</v>
      </c>
      <c r="B35" s="5"/>
      <c r="C35" s="66"/>
      <c r="D35" s="66"/>
      <c r="E35" s="56" t="str">
        <f>IF(C35="","",VLOOKUP($C35,Sheet1!G:H,2,FALSE))</f>
        <v/>
      </c>
    </row>
    <row r="36" spans="1:5" ht="13.5" customHeight="1" x14ac:dyDescent="0.2">
      <c r="A36" s="5">
        <v>31</v>
      </c>
      <c r="B36" s="5"/>
      <c r="C36" s="66"/>
      <c r="D36" s="66"/>
      <c r="E36" s="56" t="str">
        <f>IF(C36="","",VLOOKUP($C36,Sheet1!G:H,2,FALSE))</f>
        <v/>
      </c>
    </row>
    <row r="37" spans="1:5" ht="13.5" customHeight="1" x14ac:dyDescent="0.2">
      <c r="A37" s="5">
        <v>32</v>
      </c>
      <c r="B37" s="5"/>
      <c r="C37" s="66"/>
      <c r="D37" s="66"/>
      <c r="E37" s="56" t="str">
        <f>IF(C37="","",VLOOKUP($C37,Sheet1!G:H,2,FALSE))</f>
        <v/>
      </c>
    </row>
    <row r="38" spans="1:5" ht="13.5" customHeight="1" x14ac:dyDescent="0.2">
      <c r="A38" s="5">
        <v>33</v>
      </c>
      <c r="B38" s="5"/>
      <c r="C38" s="66"/>
      <c r="D38" s="66"/>
      <c r="E38" s="56" t="str">
        <f>IF(C38="","",VLOOKUP($C38,Sheet1!G:H,2,FALSE))</f>
        <v/>
      </c>
    </row>
    <row r="39" spans="1:5" ht="13.5" customHeight="1" x14ac:dyDescent="0.2">
      <c r="A39" s="5">
        <v>34</v>
      </c>
      <c r="B39" s="5"/>
      <c r="C39" s="66"/>
      <c r="D39" s="66"/>
      <c r="E39" s="56" t="str">
        <f>IF(C39="","",VLOOKUP($C39,Sheet1!G:H,2,FALSE))</f>
        <v/>
      </c>
    </row>
    <row r="40" spans="1:5" ht="13.5" customHeight="1" x14ac:dyDescent="0.2">
      <c r="A40" s="5">
        <v>35</v>
      </c>
      <c r="B40" s="5"/>
      <c r="C40" s="66"/>
      <c r="D40" s="66"/>
      <c r="E40" s="56" t="str">
        <f>IF(C40="","",VLOOKUP($C40,Sheet1!G:H,2,FALSE))</f>
        <v/>
      </c>
    </row>
    <row r="41" spans="1:5" ht="13.5" customHeight="1" x14ac:dyDescent="0.2">
      <c r="A41" s="5">
        <v>36</v>
      </c>
      <c r="B41" s="5"/>
      <c r="C41" s="66"/>
      <c r="D41" s="66"/>
      <c r="E41" s="56" t="str">
        <f>IF(C41="","",VLOOKUP($C41,Sheet1!G:H,2,FALSE))</f>
        <v/>
      </c>
    </row>
    <row r="42" spans="1:5" ht="13.5" customHeight="1" x14ac:dyDescent="0.2">
      <c r="A42" s="5">
        <v>37</v>
      </c>
      <c r="B42" s="5"/>
      <c r="C42" s="66"/>
      <c r="D42" s="66"/>
      <c r="E42" s="56" t="str">
        <f>IF(C42="","",VLOOKUP($C42,Sheet1!G:H,2,FALSE))</f>
        <v/>
      </c>
    </row>
    <row r="43" spans="1:5" ht="13.5" customHeight="1" x14ac:dyDescent="0.2">
      <c r="A43" s="5">
        <v>38</v>
      </c>
      <c r="B43" s="5"/>
      <c r="C43" s="66"/>
      <c r="D43" s="66"/>
      <c r="E43" s="56" t="str">
        <f>IF(C43="","",VLOOKUP($C43,Sheet1!G:H,2,FALSE))</f>
        <v/>
      </c>
    </row>
    <row r="44" spans="1:5" ht="13.5" customHeight="1" x14ac:dyDescent="0.2">
      <c r="A44" s="5">
        <v>39</v>
      </c>
      <c r="B44" s="5"/>
      <c r="C44" s="66"/>
      <c r="D44" s="66"/>
      <c r="E44" s="56" t="str">
        <f>IF(C44="","",VLOOKUP($C44,Sheet1!G:H,2,FALSE))</f>
        <v/>
      </c>
    </row>
    <row r="45" spans="1:5" ht="13.5" customHeight="1" x14ac:dyDescent="0.2">
      <c r="A45" s="5">
        <v>40</v>
      </c>
      <c r="B45" s="5"/>
      <c r="C45" s="66"/>
      <c r="D45" s="66"/>
      <c r="E45" s="56" t="str">
        <f>IF(C45="","",VLOOKUP($C45,Sheet1!G:H,2,FALSE))</f>
        <v/>
      </c>
    </row>
    <row r="46" spans="1:5" ht="13.5" customHeight="1" x14ac:dyDescent="0.2">
      <c r="A46" s="5">
        <v>41</v>
      </c>
      <c r="B46" s="5"/>
      <c r="C46" s="66"/>
      <c r="D46" s="66"/>
      <c r="E46" s="56" t="str">
        <f>IF(C46="","",VLOOKUP($C46,Sheet1!G:H,2,FALSE))</f>
        <v/>
      </c>
    </row>
    <row r="47" spans="1:5" ht="13.5" customHeight="1" x14ac:dyDescent="0.2">
      <c r="A47" s="5">
        <v>42</v>
      </c>
      <c r="B47" s="5"/>
      <c r="C47" s="66"/>
      <c r="D47" s="66"/>
      <c r="E47" s="56" t="str">
        <f>IF(C47="","",VLOOKUP($C47,Sheet1!G:H,2,FALSE))</f>
        <v/>
      </c>
    </row>
    <row r="48" spans="1:5" ht="13.5" customHeight="1" x14ac:dyDescent="0.2">
      <c r="A48" s="5">
        <v>43</v>
      </c>
      <c r="B48" s="5"/>
      <c r="C48" s="66"/>
      <c r="D48" s="66"/>
      <c r="E48" s="56" t="str">
        <f>IF(C48="","",VLOOKUP($C48,Sheet1!G:H,2,FALSE))</f>
        <v/>
      </c>
    </row>
    <row r="49" spans="1:5" ht="13.5" customHeight="1" x14ac:dyDescent="0.2">
      <c r="A49" s="5">
        <v>44</v>
      </c>
      <c r="B49" s="5"/>
      <c r="C49" s="66"/>
      <c r="D49" s="66"/>
      <c r="E49" s="56" t="str">
        <f>IF(C49="","",VLOOKUP($C49,Sheet1!G:H,2,FALSE))</f>
        <v/>
      </c>
    </row>
    <row r="50" spans="1:5" ht="13.5" customHeight="1" x14ac:dyDescent="0.2">
      <c r="A50" s="5">
        <v>45</v>
      </c>
      <c r="B50" s="5"/>
      <c r="C50" s="66"/>
      <c r="D50" s="66"/>
      <c r="E50" s="56" t="str">
        <f>IF(C50="","",VLOOKUP($C50,Sheet1!G:H,2,FALSE))</f>
        <v/>
      </c>
    </row>
    <row r="51" spans="1:5" ht="13.5" customHeight="1" x14ac:dyDescent="0.2">
      <c r="A51" s="5">
        <v>46</v>
      </c>
      <c r="B51" s="5"/>
      <c r="C51" s="66"/>
      <c r="D51" s="66"/>
      <c r="E51" s="56" t="str">
        <f>IF(C51="","",VLOOKUP($C51,Sheet1!G:H,2,FALSE))</f>
        <v/>
      </c>
    </row>
    <row r="52" spans="1:5" ht="13.5" customHeight="1" x14ac:dyDescent="0.2">
      <c r="A52" s="5">
        <v>47</v>
      </c>
      <c r="B52" s="5"/>
      <c r="C52" s="66"/>
      <c r="D52" s="66"/>
      <c r="E52" s="56" t="str">
        <f>IF(C52="","",VLOOKUP($C52,Sheet1!G:H,2,FALSE))</f>
        <v/>
      </c>
    </row>
    <row r="53" spans="1:5" ht="13.5" customHeight="1" x14ac:dyDescent="0.2">
      <c r="A53" s="5">
        <v>48</v>
      </c>
      <c r="B53" s="5"/>
      <c r="C53" s="66"/>
      <c r="D53" s="66"/>
      <c r="E53" s="56" t="str">
        <f>IF(C53="","",VLOOKUP($C53,Sheet1!G:H,2,FALSE))</f>
        <v/>
      </c>
    </row>
    <row r="54" spans="1:5" ht="13.5" customHeight="1" x14ac:dyDescent="0.2">
      <c r="A54" s="5">
        <v>49</v>
      </c>
      <c r="B54" s="5"/>
      <c r="C54" s="66"/>
      <c r="D54" s="66"/>
      <c r="E54" s="56" t="str">
        <f>IF(C54="","",VLOOKUP($C54,Sheet1!G:H,2,FALSE))</f>
        <v/>
      </c>
    </row>
    <row r="55" spans="1:5" ht="13.5" customHeight="1" x14ac:dyDescent="0.2">
      <c r="A55" s="5">
        <v>50</v>
      </c>
      <c r="B55" s="5"/>
      <c r="C55" s="66"/>
      <c r="D55" s="66"/>
      <c r="E55" s="56" t="str">
        <f>IF(C55="","",VLOOKUP($C55,Sheet1!G:H,2,FALSE))</f>
        <v/>
      </c>
    </row>
    <row r="56" spans="1:5" ht="13.5" customHeight="1" x14ac:dyDescent="0.2">
      <c r="A56" s="80" t="s">
        <v>9</v>
      </c>
      <c r="B56" s="80"/>
      <c r="C56" s="80"/>
      <c r="D56" s="80"/>
      <c r="E56" s="10">
        <f>SUM(E6:E55)</f>
        <v>0</v>
      </c>
    </row>
    <row r="57" spans="1:5" s="28" customFormat="1" ht="13.5" customHeight="1" x14ac:dyDescent="0.2">
      <c r="A57" s="82" t="s">
        <v>49</v>
      </c>
      <c r="B57" s="82"/>
      <c r="C57" s="82"/>
      <c r="D57" s="82"/>
      <c r="E57" s="82"/>
    </row>
    <row r="58" spans="1:5" s="28" customFormat="1" ht="13.5" customHeight="1" x14ac:dyDescent="0.2">
      <c r="A58" s="36" t="s">
        <v>83</v>
      </c>
      <c r="B58" s="37"/>
      <c r="C58" s="37"/>
      <c r="D58" s="37"/>
      <c r="E58" s="37"/>
    </row>
    <row r="59" spans="1:5" ht="13.5" customHeight="1" x14ac:dyDescent="0.2">
      <c r="A59" s="36" t="s">
        <v>46</v>
      </c>
      <c r="B59" s="37"/>
      <c r="C59" s="37"/>
      <c r="D59" s="37"/>
      <c r="E59" s="37"/>
    </row>
    <row r="60" spans="1:5" ht="31.5" customHeight="1" x14ac:dyDescent="0.2">
      <c r="A60" s="81" t="s">
        <v>39</v>
      </c>
      <c r="B60" s="81"/>
      <c r="C60" s="81"/>
      <c r="D60" s="81"/>
      <c r="E60" s="81"/>
    </row>
    <row r="61" spans="1:5" ht="13.5" customHeight="1" x14ac:dyDescent="0.2">
      <c r="A61" s="2" t="s">
        <v>33</v>
      </c>
    </row>
    <row r="62" spans="1:5" ht="13.5" customHeight="1" x14ac:dyDescent="0.2">
      <c r="A62" s="2"/>
    </row>
    <row r="63" spans="1:5" ht="18.75" customHeight="1" x14ac:dyDescent="0.2">
      <c r="A63" s="2"/>
    </row>
  </sheetData>
  <mergeCells count="3">
    <mergeCell ref="A56:D56"/>
    <mergeCell ref="A60:E60"/>
    <mergeCell ref="A57:E57"/>
  </mergeCells>
  <phoneticPr fontId="5"/>
  <dataValidations count="1">
    <dataValidation type="list" allowBlank="1" showInputMessage="1" showErrorMessage="1" sqref="C6:C55" xr:uid="{19DEA77A-5A4B-4483-A6CE-6A6E1EE68EAC}">
      <formula1>"司会,座長,コメンテーター"</formula1>
    </dataValidation>
  </dataValidations>
  <pageMargins left="0.70866141732283472" right="0.43307086614173229" top="0.6692913385826772" bottom="0.43307086614173229" header="0.31496062992125984" footer="0.31496062992125984"/>
  <pageSetup paperSize="9" scale="95" orientation="portrait" r:id="rId1"/>
  <headerFooter>
    <oddHeader>&amp;C&amp;"ＭＳ 明朝,標準"&amp;10日本臨床栄養代謝学会における業績&amp;8(2023年）&amp;10
&amp;E対象期間：2019年4月～2023年3月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view="pageBreakPreview" zoomScaleNormal="100" zoomScaleSheetLayoutView="100" workbookViewId="0"/>
  </sheetViews>
  <sheetFormatPr defaultColWidth="9" defaultRowHeight="18.75" customHeight="1" x14ac:dyDescent="0.2"/>
  <cols>
    <col min="1" max="1" width="7.109375" customWidth="1"/>
    <col min="2" max="3" width="15.6640625" customWidth="1"/>
    <col min="4" max="4" width="38.44140625" customWidth="1"/>
    <col min="5" max="5" width="9.109375" customWidth="1"/>
    <col min="7" max="7" width="14.6640625" customWidth="1"/>
    <col min="8" max="8" width="11" customWidth="1"/>
    <col min="9" max="9" width="29.44140625" customWidth="1"/>
    <col min="10" max="10" width="9.109375" customWidth="1"/>
  </cols>
  <sheetData>
    <row r="1" spans="1:6" ht="18.75" customHeight="1" x14ac:dyDescent="0.2">
      <c r="A1" s="1" t="s">
        <v>10</v>
      </c>
      <c r="B1" s="2"/>
      <c r="C1" s="2"/>
      <c r="D1" s="2"/>
      <c r="E1" s="15">
        <f>E32</f>
        <v>0</v>
      </c>
      <c r="F1" s="2"/>
    </row>
    <row r="2" spans="1:6" ht="18.75" customHeight="1" x14ac:dyDescent="0.2">
      <c r="A2" s="2" t="s">
        <v>18</v>
      </c>
      <c r="B2" s="2"/>
      <c r="C2" s="2"/>
      <c r="D2" s="2"/>
      <c r="E2" s="2"/>
    </row>
    <row r="3" spans="1:6" ht="18.75" customHeight="1" x14ac:dyDescent="0.2">
      <c r="A3" s="60" t="s">
        <v>0</v>
      </c>
      <c r="B3" s="61" t="s">
        <v>11</v>
      </c>
      <c r="C3" s="61" t="s">
        <v>20</v>
      </c>
      <c r="D3" s="61" t="s">
        <v>25</v>
      </c>
      <c r="E3" s="61" t="s">
        <v>3</v>
      </c>
    </row>
    <row r="4" spans="1:6" ht="18.75" customHeight="1" thickBot="1" x14ac:dyDescent="0.25">
      <c r="A4" s="58" t="s">
        <v>4</v>
      </c>
      <c r="B4" s="39" t="s">
        <v>79</v>
      </c>
      <c r="C4" s="6" t="s">
        <v>19</v>
      </c>
      <c r="D4" s="6" t="s">
        <v>23</v>
      </c>
      <c r="E4" s="6">
        <v>2</v>
      </c>
    </row>
    <row r="5" spans="1:6" ht="18.75" customHeight="1" thickTop="1" x14ac:dyDescent="0.2">
      <c r="A5" s="8">
        <v>1</v>
      </c>
      <c r="B5" s="8"/>
      <c r="C5" s="8"/>
      <c r="D5" s="8"/>
      <c r="E5" s="71" t="str">
        <f>IF(ISTEXT(D5),Sheet1!$K$1,"")</f>
        <v/>
      </c>
    </row>
    <row r="6" spans="1:6" ht="18.75" customHeight="1" x14ac:dyDescent="0.2">
      <c r="A6" s="11">
        <v>2</v>
      </c>
      <c r="B6" s="11"/>
      <c r="C6" s="11"/>
      <c r="D6" s="11"/>
      <c r="E6" s="72" t="str">
        <f>IF(ISTEXT(D6),Sheet1!$K$1,"")</f>
        <v/>
      </c>
    </row>
    <row r="7" spans="1:6" ht="18.75" customHeight="1" x14ac:dyDescent="0.2">
      <c r="A7" s="11">
        <v>3</v>
      </c>
      <c r="B7" s="11"/>
      <c r="C7" s="11"/>
      <c r="D7" s="11"/>
      <c r="E7" s="72" t="str">
        <f>IF(ISTEXT(D7),Sheet1!$K$1,"")</f>
        <v/>
      </c>
    </row>
    <row r="8" spans="1:6" ht="18.75" customHeight="1" x14ac:dyDescent="0.2">
      <c r="A8" s="11">
        <v>4</v>
      </c>
      <c r="B8" s="11"/>
      <c r="C8" s="11"/>
      <c r="D8" s="11"/>
      <c r="E8" s="72" t="str">
        <f>IF(ISTEXT(D8),Sheet1!$K$1,"")</f>
        <v/>
      </c>
    </row>
    <row r="9" spans="1:6" ht="18.75" customHeight="1" x14ac:dyDescent="0.2">
      <c r="A9" s="11">
        <v>5</v>
      </c>
      <c r="B9" s="11"/>
      <c r="C9" s="11"/>
      <c r="D9" s="11"/>
      <c r="E9" s="72" t="str">
        <f>IF(ISTEXT(D9),Sheet1!$K$1,"")</f>
        <v/>
      </c>
    </row>
    <row r="10" spans="1:6" ht="18.75" customHeight="1" x14ac:dyDescent="0.2">
      <c r="A10" s="11">
        <v>6</v>
      </c>
      <c r="B10" s="11"/>
      <c r="C10" s="11"/>
      <c r="D10" s="11"/>
      <c r="E10" s="72" t="str">
        <f>IF(ISTEXT(D10),Sheet1!$K$1,"")</f>
        <v/>
      </c>
    </row>
    <row r="11" spans="1:6" ht="18.75" customHeight="1" x14ac:dyDescent="0.2">
      <c r="A11" s="11">
        <v>7</v>
      </c>
      <c r="B11" s="5"/>
      <c r="C11" s="5"/>
      <c r="D11" s="5"/>
      <c r="E11" s="72" t="str">
        <f>IF(ISTEXT(D11),Sheet1!$K$1,"")</f>
        <v/>
      </c>
    </row>
    <row r="12" spans="1:6" ht="18.75" customHeight="1" x14ac:dyDescent="0.2">
      <c r="A12" s="11">
        <v>8</v>
      </c>
      <c r="B12" s="5"/>
      <c r="C12" s="5"/>
      <c r="D12" s="5"/>
      <c r="E12" s="72" t="str">
        <f>IF(ISTEXT(D12),Sheet1!$K$1,"")</f>
        <v/>
      </c>
    </row>
    <row r="13" spans="1:6" ht="18.75" customHeight="1" x14ac:dyDescent="0.2">
      <c r="A13" s="11">
        <v>9</v>
      </c>
      <c r="B13" s="5"/>
      <c r="C13" s="5"/>
      <c r="D13" s="5"/>
      <c r="E13" s="72" t="str">
        <f>IF(ISTEXT(D13),Sheet1!$K$1,"")</f>
        <v/>
      </c>
    </row>
    <row r="14" spans="1:6" ht="18.75" customHeight="1" x14ac:dyDescent="0.2">
      <c r="A14" s="11">
        <v>10</v>
      </c>
      <c r="B14" s="5"/>
      <c r="C14" s="5"/>
      <c r="D14" s="5"/>
      <c r="E14" s="73" t="str">
        <f>IF(ISTEXT(D14),Sheet1!$K$1,"")</f>
        <v/>
      </c>
    </row>
    <row r="15" spans="1:6" ht="18.75" customHeight="1" x14ac:dyDescent="0.2">
      <c r="A15" s="80" t="s">
        <v>9</v>
      </c>
      <c r="B15" s="80"/>
      <c r="C15" s="80"/>
      <c r="D15" s="80"/>
      <c r="E15" s="10">
        <f>SUM(E5:E14)</f>
        <v>0</v>
      </c>
    </row>
    <row r="16" spans="1:6" ht="18.75" customHeight="1" x14ac:dyDescent="0.2">
      <c r="A16" s="19"/>
      <c r="B16" s="19"/>
      <c r="C16" s="19"/>
      <c r="D16" s="19"/>
      <c r="E16" s="18"/>
    </row>
    <row r="17" spans="1:5" ht="18.75" customHeight="1" x14ac:dyDescent="0.2">
      <c r="A17" s="2" t="s">
        <v>103</v>
      </c>
    </row>
    <row r="18" spans="1:5" ht="18.75" customHeight="1" x14ac:dyDescent="0.2">
      <c r="A18" s="60" t="s">
        <v>0</v>
      </c>
      <c r="B18" s="61" t="s">
        <v>11</v>
      </c>
      <c r="C18" s="61" t="s">
        <v>12</v>
      </c>
      <c r="D18" s="61" t="s">
        <v>26</v>
      </c>
      <c r="E18" s="61" t="s">
        <v>3</v>
      </c>
    </row>
    <row r="19" spans="1:5" ht="18.75" customHeight="1" thickBot="1" x14ac:dyDescent="0.25">
      <c r="A19" s="58" t="s">
        <v>4</v>
      </c>
      <c r="B19" s="35" t="s">
        <v>79</v>
      </c>
      <c r="C19" s="6" t="s">
        <v>24</v>
      </c>
      <c r="D19" s="6" t="s">
        <v>13</v>
      </c>
      <c r="E19" s="6">
        <v>2</v>
      </c>
    </row>
    <row r="20" spans="1:5" ht="18.75" customHeight="1" thickTop="1" x14ac:dyDescent="0.2">
      <c r="A20" s="8">
        <v>1</v>
      </c>
      <c r="B20" s="8"/>
      <c r="C20" s="8"/>
      <c r="D20" s="8"/>
      <c r="E20" s="70" t="str">
        <f>IF(ISTEXT(D20),Sheet1!$K$1,"")</f>
        <v/>
      </c>
    </row>
    <row r="21" spans="1:5" ht="18.75" customHeight="1" x14ac:dyDescent="0.2">
      <c r="A21" s="11">
        <v>2</v>
      </c>
      <c r="B21" s="11"/>
      <c r="C21" s="11"/>
      <c r="D21" s="5"/>
      <c r="E21" s="5" t="str">
        <f>IF(ISTEXT(D21),Sheet1!$K$1,"")</f>
        <v/>
      </c>
    </row>
    <row r="22" spans="1:5" ht="18.75" customHeight="1" x14ac:dyDescent="0.2">
      <c r="A22" s="11">
        <v>3</v>
      </c>
      <c r="B22" s="11"/>
      <c r="C22" s="11"/>
      <c r="D22" s="5"/>
      <c r="E22" s="5" t="str">
        <f>IF(ISTEXT(D22),Sheet1!$K$1,"")</f>
        <v/>
      </c>
    </row>
    <row r="23" spans="1:5" ht="18.75" customHeight="1" x14ac:dyDescent="0.2">
      <c r="A23" s="11">
        <v>4</v>
      </c>
      <c r="B23" s="11"/>
      <c r="C23" s="12"/>
      <c r="D23" s="4"/>
      <c r="E23" s="5" t="str">
        <f>IF(ISTEXT(D23),Sheet1!$K$1,"")</f>
        <v/>
      </c>
    </row>
    <row r="24" spans="1:5" ht="18.75" customHeight="1" x14ac:dyDescent="0.2">
      <c r="A24" s="11">
        <v>5</v>
      </c>
      <c r="B24" s="11"/>
      <c r="C24" s="12"/>
      <c r="D24" s="4"/>
      <c r="E24" s="5" t="str">
        <f>IF(ISTEXT(D24),Sheet1!$K$1,"")</f>
        <v/>
      </c>
    </row>
    <row r="25" spans="1:5" ht="18.75" customHeight="1" x14ac:dyDescent="0.2">
      <c r="A25" s="11">
        <v>6</v>
      </c>
      <c r="B25" s="11"/>
      <c r="C25" s="11"/>
      <c r="D25" s="5"/>
      <c r="E25" s="5" t="str">
        <f>IF(ISTEXT(D25),Sheet1!$K$1,"")</f>
        <v/>
      </c>
    </row>
    <row r="26" spans="1:5" ht="18.75" customHeight="1" x14ac:dyDescent="0.2">
      <c r="A26" s="11">
        <v>7</v>
      </c>
      <c r="B26" s="5"/>
      <c r="C26" s="5"/>
      <c r="D26" s="5"/>
      <c r="E26" s="5" t="str">
        <f>IF(ISTEXT(D26),Sheet1!$K$1,"")</f>
        <v/>
      </c>
    </row>
    <row r="27" spans="1:5" ht="18.75" customHeight="1" x14ac:dyDescent="0.2">
      <c r="A27" s="11">
        <v>8</v>
      </c>
      <c r="B27" s="5"/>
      <c r="C27" s="5"/>
      <c r="D27" s="5"/>
      <c r="E27" s="5" t="str">
        <f>IF(ISTEXT(D27),Sheet1!$K$1,"")</f>
        <v/>
      </c>
    </row>
    <row r="28" spans="1:5" ht="18.75" customHeight="1" x14ac:dyDescent="0.2">
      <c r="A28" s="11">
        <v>9</v>
      </c>
      <c r="B28" s="5"/>
      <c r="C28" s="5"/>
      <c r="D28" s="5"/>
      <c r="E28" s="5" t="str">
        <f>IF(ISTEXT(D28),Sheet1!$K$1,"")</f>
        <v/>
      </c>
    </row>
    <row r="29" spans="1:5" ht="18.75" customHeight="1" x14ac:dyDescent="0.2">
      <c r="A29" s="11">
        <v>10</v>
      </c>
      <c r="B29" s="5"/>
      <c r="C29" s="5"/>
      <c r="D29" s="5"/>
      <c r="E29" s="16" t="str">
        <f>IF(ISTEXT(D29),Sheet1!$K$1,"")</f>
        <v/>
      </c>
    </row>
    <row r="30" spans="1:5" ht="18.75" customHeight="1" x14ac:dyDescent="0.2">
      <c r="A30" s="80" t="s">
        <v>9</v>
      </c>
      <c r="B30" s="80"/>
      <c r="C30" s="80"/>
      <c r="D30" s="80"/>
      <c r="E30" s="10">
        <f>SUM(E20:E29)</f>
        <v>0</v>
      </c>
    </row>
    <row r="31" spans="1:5" ht="18.75" customHeight="1" x14ac:dyDescent="0.2">
      <c r="A31" s="19"/>
      <c r="B31" s="19"/>
      <c r="C31" s="19"/>
      <c r="D31" s="19"/>
      <c r="E31" s="18"/>
    </row>
    <row r="32" spans="1:5" ht="18.75" customHeight="1" x14ac:dyDescent="0.2">
      <c r="A32" s="83" t="s">
        <v>38</v>
      </c>
      <c r="B32" s="84"/>
      <c r="C32" s="84"/>
      <c r="D32" s="85"/>
      <c r="E32" s="10">
        <f>SUM(E30,E15)</f>
        <v>0</v>
      </c>
    </row>
    <row r="33" spans="1:1" ht="18.75" customHeight="1" x14ac:dyDescent="0.2">
      <c r="A33" s="17" t="s">
        <v>31</v>
      </c>
    </row>
    <row r="34" spans="1:1" ht="18.75" customHeight="1" x14ac:dyDescent="0.2">
      <c r="A34" s="2" t="s">
        <v>32</v>
      </c>
    </row>
  </sheetData>
  <mergeCells count="3">
    <mergeCell ref="A15:D15"/>
    <mergeCell ref="A30:D30"/>
    <mergeCell ref="A32:D32"/>
  </mergeCells>
  <phoneticPr fontId="2"/>
  <pageMargins left="0.70866141732283472" right="0.31496062992125984" top="0.74803149606299213" bottom="0.74803149606299213" header="0.31496062992125984" footer="0.31496062992125984"/>
  <pageSetup paperSize="9" fitToHeight="5" orientation="portrait" r:id="rId1"/>
  <headerFooter scaleWithDoc="0">
    <oddHeader>&amp;C&amp;"ＭＳ 明朝,標準"&amp;10日本臨床栄養代謝学会における業績&amp;8(2023年）&amp;10
&amp;E対象期間：2019年4月～2023年3月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3"/>
  <sheetViews>
    <sheetView view="pageBreakPreview" zoomScaleNormal="100" zoomScaleSheetLayoutView="100" workbookViewId="0"/>
  </sheetViews>
  <sheetFormatPr defaultColWidth="9" defaultRowHeight="18.75" customHeight="1" x14ac:dyDescent="0.2"/>
  <cols>
    <col min="1" max="1" width="8.6640625" style="2" customWidth="1"/>
    <col min="2" max="2" width="17.44140625" style="2" customWidth="1"/>
    <col min="3" max="3" width="24" style="2" customWidth="1"/>
    <col min="4" max="4" width="36.77734375" style="2" customWidth="1"/>
    <col min="5" max="5" width="22" style="2" customWidth="1"/>
    <col min="6" max="6" width="13.33203125" style="2" customWidth="1"/>
    <col min="7" max="7" width="17.33203125" style="2" customWidth="1"/>
    <col min="8" max="8" width="18.77734375" style="2" customWidth="1"/>
    <col min="9" max="9" width="9.109375" style="2" customWidth="1"/>
    <col min="10" max="16384" width="9" style="2"/>
  </cols>
  <sheetData>
    <row r="1" spans="1:5" ht="18.75" customHeight="1" x14ac:dyDescent="0.2">
      <c r="A1" s="1" t="s">
        <v>51</v>
      </c>
      <c r="E1" s="15">
        <f>E40</f>
        <v>0</v>
      </c>
    </row>
    <row r="2" spans="1:5" ht="18.75" customHeight="1" x14ac:dyDescent="0.2">
      <c r="A2" s="2" t="s">
        <v>52</v>
      </c>
    </row>
    <row r="3" spans="1:5" ht="18.75" customHeight="1" x14ac:dyDescent="0.2">
      <c r="A3" s="44" t="s">
        <v>84</v>
      </c>
    </row>
    <row r="4" spans="1:5" ht="18.75" customHeight="1" x14ac:dyDescent="0.2">
      <c r="A4" s="44" t="s">
        <v>85</v>
      </c>
    </row>
    <row r="5" spans="1:5" ht="18.75" customHeight="1" x14ac:dyDescent="0.2">
      <c r="A5" s="44" t="s">
        <v>86</v>
      </c>
    </row>
    <row r="6" spans="1:5" ht="18.75" customHeight="1" x14ac:dyDescent="0.2">
      <c r="A6" s="44" t="s">
        <v>67</v>
      </c>
    </row>
    <row r="7" spans="1:5" ht="18.75" customHeight="1" x14ac:dyDescent="0.2">
      <c r="A7" s="2" t="s">
        <v>57</v>
      </c>
    </row>
    <row r="8" spans="1:5" ht="18.75" customHeight="1" x14ac:dyDescent="0.2">
      <c r="A8" s="5" t="s">
        <v>0</v>
      </c>
      <c r="B8" s="5" t="s">
        <v>14</v>
      </c>
      <c r="C8" s="5" t="s">
        <v>11</v>
      </c>
      <c r="D8" s="5" t="s">
        <v>15</v>
      </c>
      <c r="E8" s="5" t="s">
        <v>3</v>
      </c>
    </row>
    <row r="9" spans="1:5" ht="18.75" customHeight="1" thickBot="1" x14ac:dyDescent="0.25">
      <c r="A9" s="74" t="s">
        <v>4</v>
      </c>
      <c r="B9" s="6" t="s">
        <v>69</v>
      </c>
      <c r="C9" s="33" t="s">
        <v>105</v>
      </c>
      <c r="D9" s="6" t="s">
        <v>60</v>
      </c>
      <c r="E9" s="33">
        <v>3</v>
      </c>
    </row>
    <row r="10" spans="1:5" ht="18.75" customHeight="1" thickTop="1" x14ac:dyDescent="0.2">
      <c r="A10" s="8">
        <v>1</v>
      </c>
      <c r="B10" s="70"/>
      <c r="C10" s="8"/>
      <c r="D10" s="8"/>
      <c r="E10" s="71" t="str">
        <f>IF(ISTEXT(D10),Sheet1!$N$1,"")</f>
        <v/>
      </c>
    </row>
    <row r="11" spans="1:5" ht="18.75" customHeight="1" x14ac:dyDescent="0.2">
      <c r="A11" s="5">
        <v>2</v>
      </c>
      <c r="B11" s="5"/>
      <c r="C11" s="5"/>
      <c r="D11" s="5"/>
      <c r="E11" s="72" t="str">
        <f>IF(ISTEXT(D11),Sheet1!$N$1,"")</f>
        <v/>
      </c>
    </row>
    <row r="12" spans="1:5" ht="18.75" customHeight="1" x14ac:dyDescent="0.2">
      <c r="A12" s="5">
        <v>3</v>
      </c>
      <c r="B12" s="5"/>
      <c r="C12" s="5"/>
      <c r="D12" s="5"/>
      <c r="E12" s="72" t="str">
        <f>IF(ISTEXT(D12),Sheet1!$N$1,"")</f>
        <v/>
      </c>
    </row>
    <row r="13" spans="1:5" ht="18.75" customHeight="1" x14ac:dyDescent="0.2">
      <c r="A13" s="5">
        <v>4</v>
      </c>
      <c r="B13" s="5"/>
      <c r="C13" s="5"/>
      <c r="D13" s="5"/>
      <c r="E13" s="72" t="str">
        <f>IF(ISTEXT(D13),Sheet1!$N$1,"")</f>
        <v/>
      </c>
    </row>
    <row r="14" spans="1:5" ht="18.75" customHeight="1" x14ac:dyDescent="0.2">
      <c r="A14" s="5">
        <v>5</v>
      </c>
      <c r="B14" s="5"/>
      <c r="C14" s="5"/>
      <c r="D14" s="5"/>
      <c r="E14" s="72" t="str">
        <f>IF(ISTEXT(D14),Sheet1!$N$1,"")</f>
        <v/>
      </c>
    </row>
    <row r="15" spans="1:5" ht="18.75" customHeight="1" x14ac:dyDescent="0.2">
      <c r="A15" s="5">
        <v>6</v>
      </c>
      <c r="B15" s="5"/>
      <c r="C15" s="5"/>
      <c r="D15" s="5"/>
      <c r="E15" s="72" t="str">
        <f>IF(ISTEXT(D15),Sheet1!$N$1,"")</f>
        <v/>
      </c>
    </row>
    <row r="16" spans="1:5" ht="18.75" customHeight="1" x14ac:dyDescent="0.2">
      <c r="A16" s="5">
        <v>7</v>
      </c>
      <c r="B16" s="5"/>
      <c r="C16" s="5"/>
      <c r="D16" s="5"/>
      <c r="E16" s="72" t="str">
        <f>IF(ISTEXT(D16),Sheet1!$N$1,"")</f>
        <v/>
      </c>
    </row>
    <row r="17" spans="1:5" ht="18.75" customHeight="1" x14ac:dyDescent="0.2">
      <c r="A17" s="5">
        <v>8</v>
      </c>
      <c r="B17" s="5"/>
      <c r="C17" s="5"/>
      <c r="D17" s="5"/>
      <c r="E17" s="72" t="str">
        <f>IF(ISTEXT(D17),Sheet1!$N$1,"")</f>
        <v/>
      </c>
    </row>
    <row r="18" spans="1:5" ht="18.75" customHeight="1" x14ac:dyDescent="0.2">
      <c r="A18" s="5">
        <v>9</v>
      </c>
      <c r="B18" s="5"/>
      <c r="C18" s="5"/>
      <c r="D18" s="5"/>
      <c r="E18" s="72" t="str">
        <f>IF(ISTEXT(D18),Sheet1!$N$1,"")</f>
        <v/>
      </c>
    </row>
    <row r="19" spans="1:5" ht="18.75" customHeight="1" x14ac:dyDescent="0.2">
      <c r="A19" s="5">
        <v>10</v>
      </c>
      <c r="B19" s="5"/>
      <c r="C19" s="5"/>
      <c r="D19" s="5"/>
      <c r="E19" s="72" t="str">
        <f>IF(ISTEXT(D19),Sheet1!$N$1,"")</f>
        <v/>
      </c>
    </row>
    <row r="20" spans="1:5" ht="18.75" customHeight="1" x14ac:dyDescent="0.2">
      <c r="A20" s="5">
        <v>11</v>
      </c>
      <c r="B20" s="5"/>
      <c r="C20" s="5"/>
      <c r="D20" s="5"/>
      <c r="E20" s="72" t="str">
        <f>IF(ISTEXT(D20),Sheet1!$N$1,"")</f>
        <v/>
      </c>
    </row>
    <row r="21" spans="1:5" ht="18.75" customHeight="1" x14ac:dyDescent="0.2">
      <c r="A21" s="5">
        <v>12</v>
      </c>
      <c r="B21" s="5"/>
      <c r="C21" s="5"/>
      <c r="D21" s="5"/>
      <c r="E21" s="72" t="str">
        <f>IF(ISTEXT(D21),Sheet1!$N$1,"")</f>
        <v/>
      </c>
    </row>
    <row r="22" spans="1:5" ht="18.75" customHeight="1" x14ac:dyDescent="0.2">
      <c r="A22" s="5">
        <v>13</v>
      </c>
      <c r="B22" s="5"/>
      <c r="C22" s="5"/>
      <c r="D22" s="5"/>
      <c r="E22" s="72" t="str">
        <f>IF(ISTEXT(D22),Sheet1!$N$1,"")</f>
        <v/>
      </c>
    </row>
    <row r="23" spans="1:5" ht="18.75" customHeight="1" x14ac:dyDescent="0.2">
      <c r="A23" s="5">
        <v>14</v>
      </c>
      <c r="B23" s="5"/>
      <c r="C23" s="5"/>
      <c r="D23" s="5"/>
      <c r="E23" s="72" t="str">
        <f>IF(ISTEXT(D23),Sheet1!$N$1,"")</f>
        <v/>
      </c>
    </row>
    <row r="24" spans="1:5" ht="18.75" customHeight="1" x14ac:dyDescent="0.2">
      <c r="A24" s="5">
        <v>15</v>
      </c>
      <c r="B24" s="11"/>
      <c r="C24" s="5"/>
      <c r="D24" s="5"/>
      <c r="E24" s="73" t="str">
        <f>IF(ISTEXT(D24),Sheet1!$N$1,"")</f>
        <v/>
      </c>
    </row>
    <row r="25" spans="1:5" ht="18.75" hidden="1" customHeight="1" x14ac:dyDescent="0.2">
      <c r="A25" s="16">
        <v>16</v>
      </c>
      <c r="B25" s="11"/>
      <c r="C25" s="11"/>
      <c r="D25" s="20"/>
      <c r="E25" s="11"/>
    </row>
    <row r="26" spans="1:5" ht="18.75" hidden="1" customHeight="1" x14ac:dyDescent="0.2">
      <c r="A26" s="5">
        <v>17</v>
      </c>
      <c r="B26" s="5"/>
      <c r="C26" s="5"/>
      <c r="D26" s="13"/>
      <c r="E26" s="5"/>
    </row>
    <row r="27" spans="1:5" ht="18.75" hidden="1" customHeight="1" x14ac:dyDescent="0.2">
      <c r="A27" s="5">
        <v>18</v>
      </c>
      <c r="B27" s="5"/>
      <c r="C27" s="5"/>
      <c r="D27" s="13"/>
      <c r="E27" s="5"/>
    </row>
    <row r="28" spans="1:5" ht="18.75" hidden="1" customHeight="1" x14ac:dyDescent="0.2">
      <c r="A28" s="5">
        <v>19</v>
      </c>
      <c r="B28" s="5"/>
      <c r="C28" s="5"/>
      <c r="D28" s="13"/>
      <c r="E28" s="5"/>
    </row>
    <row r="29" spans="1:5" ht="18.75" hidden="1" customHeight="1" x14ac:dyDescent="0.2">
      <c r="A29" s="5">
        <v>20</v>
      </c>
      <c r="B29" s="5"/>
      <c r="C29" s="5"/>
      <c r="D29" s="13"/>
      <c r="E29" s="5"/>
    </row>
    <row r="30" spans="1:5" ht="18.75" hidden="1" customHeight="1" x14ac:dyDescent="0.2">
      <c r="A30" s="5">
        <v>21</v>
      </c>
      <c r="B30" s="5"/>
      <c r="C30" s="5"/>
      <c r="D30" s="13"/>
      <c r="E30" s="5"/>
    </row>
    <row r="31" spans="1:5" ht="18.75" hidden="1" customHeight="1" x14ac:dyDescent="0.2">
      <c r="A31" s="5">
        <v>22</v>
      </c>
      <c r="B31" s="5"/>
      <c r="C31" s="5"/>
      <c r="D31" s="13"/>
      <c r="E31" s="5"/>
    </row>
    <row r="32" spans="1:5" ht="18.75" hidden="1" customHeight="1" x14ac:dyDescent="0.2">
      <c r="A32" s="5">
        <v>23</v>
      </c>
      <c r="B32" s="5"/>
      <c r="C32" s="5"/>
      <c r="D32" s="13"/>
      <c r="E32" s="5"/>
    </row>
    <row r="33" spans="1:5" ht="18.75" hidden="1" customHeight="1" x14ac:dyDescent="0.2">
      <c r="A33" s="5">
        <v>24</v>
      </c>
      <c r="B33" s="5"/>
      <c r="C33" s="5"/>
      <c r="D33" s="13"/>
      <c r="E33" s="5"/>
    </row>
    <row r="34" spans="1:5" ht="18.75" hidden="1" customHeight="1" x14ac:dyDescent="0.2">
      <c r="A34" s="5">
        <v>25</v>
      </c>
      <c r="B34" s="5"/>
      <c r="C34" s="5"/>
      <c r="D34" s="13"/>
      <c r="E34" s="5"/>
    </row>
    <row r="35" spans="1:5" ht="18.75" hidden="1" customHeight="1" x14ac:dyDescent="0.2">
      <c r="A35" s="5">
        <v>26</v>
      </c>
      <c r="B35" s="5"/>
      <c r="C35" s="5"/>
      <c r="D35" s="13"/>
      <c r="E35" s="5"/>
    </row>
    <row r="36" spans="1:5" ht="18.75" hidden="1" customHeight="1" x14ac:dyDescent="0.2">
      <c r="A36" s="5">
        <v>27</v>
      </c>
      <c r="B36" s="5"/>
      <c r="C36" s="5"/>
      <c r="D36" s="13"/>
      <c r="E36" s="5"/>
    </row>
    <row r="37" spans="1:5" ht="18.75" hidden="1" customHeight="1" x14ac:dyDescent="0.2">
      <c r="A37" s="5">
        <v>28</v>
      </c>
      <c r="B37" s="5"/>
      <c r="C37" s="5"/>
      <c r="D37" s="13"/>
      <c r="E37" s="5"/>
    </row>
    <row r="38" spans="1:5" ht="18.75" hidden="1" customHeight="1" x14ac:dyDescent="0.2">
      <c r="A38" s="5">
        <v>29</v>
      </c>
      <c r="B38" s="5"/>
      <c r="C38" s="5"/>
      <c r="D38" s="13"/>
      <c r="E38" s="5"/>
    </row>
    <row r="39" spans="1:5" ht="18.75" hidden="1" customHeight="1" x14ac:dyDescent="0.2">
      <c r="A39" s="5">
        <v>30</v>
      </c>
      <c r="B39" s="5"/>
      <c r="C39" s="5"/>
      <c r="D39" s="13"/>
      <c r="E39" s="5"/>
    </row>
    <row r="40" spans="1:5" ht="18.75" customHeight="1" x14ac:dyDescent="0.2">
      <c r="A40" s="83" t="s">
        <v>53</v>
      </c>
      <c r="B40" s="84"/>
      <c r="C40" s="84"/>
      <c r="D40" s="84"/>
      <c r="E40" s="10">
        <f>SUM(E10:E39)</f>
        <v>0</v>
      </c>
    </row>
    <row r="41" spans="1:5" ht="18.75" customHeight="1" x14ac:dyDescent="0.2">
      <c r="A41" s="2" t="s">
        <v>68</v>
      </c>
    </row>
    <row r="42" spans="1:5" ht="18.75" customHeight="1" x14ac:dyDescent="0.2">
      <c r="A42" s="2" t="s">
        <v>58</v>
      </c>
    </row>
    <row r="43" spans="1:5" ht="18.75" customHeight="1" x14ac:dyDescent="0.2">
      <c r="A43" s="2" t="s">
        <v>54</v>
      </c>
    </row>
  </sheetData>
  <mergeCells count="1">
    <mergeCell ref="A40:D40"/>
  </mergeCells>
  <phoneticPr fontId="2"/>
  <dataValidations count="1">
    <dataValidation type="list" allowBlank="1" showInputMessage="1" showErrorMessage="1" sqref="B10:B24" xr:uid="{1853B976-498B-4CB5-9D72-970C4C873ECC}">
      <formula1>"TN,M,D,L,C,R,S,TR,B"</formula1>
    </dataValidation>
  </dataValidations>
  <pageMargins left="0.70866141732283472" right="0.31496062992125984" top="0.74803149606299213" bottom="0.74803149606299213" header="0.31496062992125984" footer="0.31496062992125984"/>
  <pageSetup paperSize="9" scale="85" fitToHeight="5" orientation="portrait" r:id="rId1"/>
  <headerFooter scaleWithDoc="0">
    <oddHeader>&amp;C&amp;"ＭＳ 明朝,標準"&amp;10日本臨床栄養代謝学会における業績&amp;8(2023年）&amp;10
&amp;E対象期間：2019年4月～2023年3月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view="pageBreakPreview" zoomScaleNormal="100" zoomScaleSheetLayoutView="100" workbookViewId="0"/>
  </sheetViews>
  <sheetFormatPr defaultColWidth="9" defaultRowHeight="18.75" customHeight="1" x14ac:dyDescent="0.2"/>
  <cols>
    <col min="1" max="1" width="7" customWidth="1"/>
    <col min="2" max="2" width="45" customWidth="1"/>
    <col min="3" max="4" width="25.88671875" customWidth="1"/>
    <col min="5" max="5" width="9.109375" customWidth="1"/>
    <col min="7" max="7" width="13.33203125" customWidth="1"/>
    <col min="8" max="8" width="25.88671875" customWidth="1"/>
    <col min="9" max="9" width="5" customWidth="1"/>
    <col min="10" max="10" width="17.77734375" customWidth="1"/>
    <col min="11" max="11" width="5" customWidth="1"/>
  </cols>
  <sheetData>
    <row r="1" spans="1:6" ht="18.75" customHeight="1" x14ac:dyDescent="0.2">
      <c r="A1" s="1" t="s">
        <v>88</v>
      </c>
      <c r="E1" s="22"/>
      <c r="F1" s="23">
        <f>E15</f>
        <v>0</v>
      </c>
    </row>
    <row r="2" spans="1:6" ht="18.75" customHeight="1" x14ac:dyDescent="0.2">
      <c r="A2" s="2" t="s">
        <v>87</v>
      </c>
    </row>
    <row r="3" spans="1:6" ht="18.75" customHeight="1" x14ac:dyDescent="0.2">
      <c r="A3" s="3" t="s">
        <v>0</v>
      </c>
      <c r="B3" s="4" t="s">
        <v>16</v>
      </c>
      <c r="C3" s="5" t="s">
        <v>17</v>
      </c>
      <c r="D3" s="5" t="s">
        <v>107</v>
      </c>
      <c r="E3" s="5" t="s">
        <v>3</v>
      </c>
    </row>
    <row r="4" spans="1:6" ht="18.75" customHeight="1" thickBot="1" x14ac:dyDescent="0.25">
      <c r="A4" s="58" t="s">
        <v>4</v>
      </c>
      <c r="B4" s="7" t="s">
        <v>108</v>
      </c>
      <c r="C4" s="6" t="s">
        <v>80</v>
      </c>
      <c r="D4" s="6">
        <v>2</v>
      </c>
      <c r="E4" s="6">
        <v>4</v>
      </c>
    </row>
    <row r="5" spans="1:6" ht="18.75" customHeight="1" thickTop="1" x14ac:dyDescent="0.2">
      <c r="A5" s="8">
        <v>1</v>
      </c>
      <c r="B5" s="9"/>
      <c r="C5" s="8"/>
      <c r="D5" s="8"/>
      <c r="E5" s="70">
        <f>D5*2</f>
        <v>0</v>
      </c>
    </row>
    <row r="6" spans="1:6" ht="18.75" customHeight="1" x14ac:dyDescent="0.2">
      <c r="A6" s="5">
        <v>2</v>
      </c>
      <c r="B6" s="4"/>
      <c r="C6" s="5"/>
      <c r="D6" s="5"/>
      <c r="E6" s="5">
        <f t="shared" ref="E6:E14" si="0">D6*2</f>
        <v>0</v>
      </c>
    </row>
    <row r="7" spans="1:6" ht="18.75" customHeight="1" x14ac:dyDescent="0.2">
      <c r="A7" s="5">
        <v>3</v>
      </c>
      <c r="B7" s="4"/>
      <c r="C7" s="5"/>
      <c r="D7" s="5"/>
      <c r="E7" s="5">
        <f t="shared" si="0"/>
        <v>0</v>
      </c>
    </row>
    <row r="8" spans="1:6" ht="18.75" customHeight="1" x14ac:dyDescent="0.2">
      <c r="A8" s="5">
        <v>4</v>
      </c>
      <c r="B8" s="4"/>
      <c r="C8" s="5"/>
      <c r="D8" s="5"/>
      <c r="E8" s="5">
        <f t="shared" si="0"/>
        <v>0</v>
      </c>
    </row>
    <row r="9" spans="1:6" ht="18.75" customHeight="1" x14ac:dyDescent="0.2">
      <c r="A9" s="5">
        <v>5</v>
      </c>
      <c r="B9" s="4"/>
      <c r="C9" s="5"/>
      <c r="D9" s="5"/>
      <c r="E9" s="5">
        <f t="shared" si="0"/>
        <v>0</v>
      </c>
    </row>
    <row r="10" spans="1:6" ht="18.75" customHeight="1" x14ac:dyDescent="0.2">
      <c r="A10" s="5">
        <v>6</v>
      </c>
      <c r="B10" s="4"/>
      <c r="C10" s="5"/>
      <c r="D10" s="5"/>
      <c r="E10" s="5">
        <f t="shared" si="0"/>
        <v>0</v>
      </c>
    </row>
    <row r="11" spans="1:6" ht="18.75" customHeight="1" x14ac:dyDescent="0.2">
      <c r="A11" s="5">
        <v>7</v>
      </c>
      <c r="B11" s="4"/>
      <c r="C11" s="5"/>
      <c r="D11" s="5"/>
      <c r="E11" s="5">
        <f t="shared" si="0"/>
        <v>0</v>
      </c>
    </row>
    <row r="12" spans="1:6" ht="18.75" customHeight="1" x14ac:dyDescent="0.2">
      <c r="A12" s="5">
        <v>8</v>
      </c>
      <c r="B12" s="4"/>
      <c r="C12" s="5"/>
      <c r="D12" s="5"/>
      <c r="E12" s="5">
        <f t="shared" si="0"/>
        <v>0</v>
      </c>
    </row>
    <row r="13" spans="1:6" ht="18.75" customHeight="1" x14ac:dyDescent="0.2">
      <c r="A13" s="5">
        <v>9</v>
      </c>
      <c r="B13" s="4"/>
      <c r="C13" s="5"/>
      <c r="D13" s="5"/>
      <c r="E13" s="5">
        <f t="shared" si="0"/>
        <v>0</v>
      </c>
    </row>
    <row r="14" spans="1:6" ht="18.75" customHeight="1" x14ac:dyDescent="0.2">
      <c r="A14" s="5">
        <v>10</v>
      </c>
      <c r="B14" s="4"/>
      <c r="C14" s="5"/>
      <c r="D14" s="5"/>
      <c r="E14" s="5">
        <f t="shared" si="0"/>
        <v>0</v>
      </c>
    </row>
    <row r="15" spans="1:6" ht="18.75" customHeight="1" x14ac:dyDescent="0.2">
      <c r="A15" s="83" t="s">
        <v>5</v>
      </c>
      <c r="B15" s="84"/>
      <c r="C15" s="85"/>
      <c r="D15" s="53"/>
      <c r="E15" s="10">
        <f>SUM(E5:E14)</f>
        <v>0</v>
      </c>
    </row>
    <row r="16" spans="1:6" ht="18.75" customHeight="1" x14ac:dyDescent="0.2">
      <c r="A16" s="2" t="s">
        <v>113</v>
      </c>
      <c r="B16" s="19"/>
      <c r="C16" s="19"/>
      <c r="D16" s="19"/>
      <c r="E16" s="18"/>
    </row>
    <row r="17" spans="1:5" ht="18.75" customHeight="1" x14ac:dyDescent="0.2">
      <c r="A17" s="2" t="s">
        <v>33</v>
      </c>
      <c r="B17" s="19"/>
      <c r="C17" s="19"/>
      <c r="D17" s="19"/>
      <c r="E17" s="18"/>
    </row>
    <row r="18" spans="1:5" ht="18.75" customHeight="1" x14ac:dyDescent="0.2">
      <c r="A18" s="2" t="s">
        <v>89</v>
      </c>
    </row>
  </sheetData>
  <mergeCells count="1">
    <mergeCell ref="A15:C15"/>
  </mergeCells>
  <phoneticPr fontId="2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&amp;C&amp;"ＭＳ 明朝,標準"&amp;10日本臨床栄養代謝学会における業績&amp;8(2023年）&amp;10
&amp;E対象期間：2019年4月～2023年3月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7"/>
  <sheetViews>
    <sheetView view="pageBreakPreview" zoomScaleNormal="100" zoomScaleSheetLayoutView="100" workbookViewId="0"/>
  </sheetViews>
  <sheetFormatPr defaultColWidth="9" defaultRowHeight="18.75" customHeight="1" x14ac:dyDescent="0.2"/>
  <cols>
    <col min="1" max="1" width="12.44140625" customWidth="1"/>
    <col min="2" max="2" width="51" customWidth="1"/>
    <col min="3" max="3" width="15.33203125" customWidth="1"/>
    <col min="5" max="5" width="13.33203125" customWidth="1"/>
    <col min="6" max="6" width="25.88671875" customWidth="1"/>
    <col min="7" max="7" width="5" customWidth="1"/>
    <col min="8" max="8" width="17.77734375" customWidth="1"/>
    <col min="9" max="9" width="5" customWidth="1"/>
  </cols>
  <sheetData>
    <row r="1" spans="1:4" ht="18.75" customHeight="1" x14ac:dyDescent="0.2">
      <c r="A1" s="1" t="s">
        <v>62</v>
      </c>
      <c r="C1" s="22"/>
      <c r="D1" s="23">
        <f>C6</f>
        <v>0</v>
      </c>
    </row>
    <row r="2" spans="1:4" ht="18.75" customHeight="1" x14ac:dyDescent="0.2">
      <c r="A2" s="2"/>
    </row>
    <row r="3" spans="1:4" ht="18.75" customHeight="1" x14ac:dyDescent="0.2">
      <c r="A3" s="3" t="s">
        <v>0</v>
      </c>
      <c r="B3" s="4" t="s">
        <v>63</v>
      </c>
      <c r="C3" s="5" t="s">
        <v>3</v>
      </c>
    </row>
    <row r="4" spans="1:4" ht="18.75" customHeight="1" thickBot="1" x14ac:dyDescent="0.25">
      <c r="A4" s="6" t="s">
        <v>4</v>
      </c>
      <c r="B4" s="7" t="s">
        <v>81</v>
      </c>
      <c r="C4" s="6">
        <v>10</v>
      </c>
    </row>
    <row r="5" spans="1:4" ht="18.75" customHeight="1" thickTop="1" x14ac:dyDescent="0.2">
      <c r="A5" s="8">
        <v>1</v>
      </c>
      <c r="B5" s="9"/>
      <c r="C5" s="71" t="str">
        <f>IF(ISTEXT(B5),Sheet1!$Q$1,"")</f>
        <v/>
      </c>
    </row>
    <row r="6" spans="1:4" ht="18.75" customHeight="1" x14ac:dyDescent="0.2">
      <c r="A6" s="83" t="s">
        <v>5</v>
      </c>
      <c r="B6" s="84"/>
      <c r="C6" s="10">
        <f>SUM(C5:C5)</f>
        <v>0</v>
      </c>
    </row>
    <row r="7" spans="1:4" ht="18.75" customHeight="1" x14ac:dyDescent="0.2">
      <c r="A7" s="2"/>
    </row>
  </sheetData>
  <mergeCells count="1">
    <mergeCell ref="A6:B6"/>
  </mergeCells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&amp;C&amp;"ＭＳ 明朝,標準"&amp;10日本臨床栄養代謝学会における業績&amp;8(2023年）&amp;10
&amp;E対象期間：2019年4月～2023年3月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1"/>
  <sheetViews>
    <sheetView view="pageBreakPreview" zoomScaleNormal="100" zoomScaleSheetLayoutView="100" workbookViewId="0"/>
  </sheetViews>
  <sheetFormatPr defaultColWidth="9" defaultRowHeight="13.2" x14ac:dyDescent="0.2"/>
  <cols>
    <col min="1" max="1" width="7" customWidth="1"/>
    <col min="2" max="2" width="13" bestFit="1" customWidth="1"/>
    <col min="3" max="3" width="15" bestFit="1" customWidth="1"/>
    <col min="4" max="4" width="45.77734375" customWidth="1"/>
    <col min="5" max="5" width="9.109375" customWidth="1"/>
    <col min="7" max="7" width="13.33203125" customWidth="1"/>
    <col min="8" max="8" width="25.88671875" customWidth="1"/>
    <col min="9" max="9" width="5" customWidth="1"/>
    <col min="10" max="10" width="17.77734375" customWidth="1"/>
    <col min="11" max="11" width="5" customWidth="1"/>
  </cols>
  <sheetData>
    <row r="1" spans="1:10" ht="18.75" customHeight="1" x14ac:dyDescent="0.2">
      <c r="A1" s="40" t="s">
        <v>90</v>
      </c>
      <c r="B1" s="40"/>
      <c r="C1" s="29"/>
      <c r="D1" s="29"/>
      <c r="E1" s="30"/>
      <c r="J1" s="14"/>
    </row>
    <row r="2" spans="1:10" ht="18.75" customHeight="1" x14ac:dyDescent="0.2">
      <c r="A2" s="2" t="s">
        <v>78</v>
      </c>
      <c r="B2" s="2"/>
      <c r="E2" s="29"/>
    </row>
    <row r="3" spans="1:10" ht="18.75" customHeight="1" x14ac:dyDescent="0.2">
      <c r="A3" s="31" t="s">
        <v>0</v>
      </c>
      <c r="B3" s="41" t="s">
        <v>71</v>
      </c>
      <c r="C3" s="5" t="s">
        <v>72</v>
      </c>
      <c r="D3" s="5" t="s">
        <v>74</v>
      </c>
      <c r="E3" s="32" t="s">
        <v>3</v>
      </c>
    </row>
    <row r="4" spans="1:10" ht="18.75" customHeight="1" thickBot="1" x14ac:dyDescent="0.25">
      <c r="A4" s="75" t="s">
        <v>4</v>
      </c>
      <c r="B4" s="33" t="s">
        <v>73</v>
      </c>
      <c r="C4" s="46" t="s">
        <v>110</v>
      </c>
      <c r="D4" s="6" t="s">
        <v>50</v>
      </c>
      <c r="E4" s="33">
        <v>3</v>
      </c>
    </row>
    <row r="5" spans="1:10" ht="18.75" customHeight="1" thickTop="1" x14ac:dyDescent="0.2">
      <c r="A5" s="34">
        <v>1</v>
      </c>
      <c r="B5" s="34"/>
      <c r="C5" s="8"/>
      <c r="D5" s="8"/>
      <c r="E5" s="71" t="str">
        <f>IF(ISTEXT(D5),Sheet1!$T$1,"")</f>
        <v/>
      </c>
    </row>
    <row r="6" spans="1:10" ht="18.75" customHeight="1" x14ac:dyDescent="0.2">
      <c r="A6" s="5">
        <v>2</v>
      </c>
      <c r="B6" s="5"/>
      <c r="C6" s="5"/>
      <c r="D6" s="5"/>
      <c r="E6" s="72" t="str">
        <f>IF(ISTEXT(D6),Sheet1!$T$1,"")</f>
        <v/>
      </c>
    </row>
    <row r="7" spans="1:10" ht="18.75" customHeight="1" x14ac:dyDescent="0.2">
      <c r="A7" s="5">
        <v>3</v>
      </c>
      <c r="B7" s="5"/>
      <c r="C7" s="5"/>
      <c r="D7" s="5"/>
      <c r="E7" s="72" t="str">
        <f>IF(ISTEXT(D7),Sheet1!$T$1,"")</f>
        <v/>
      </c>
    </row>
    <row r="8" spans="1:10" ht="18.75" customHeight="1" x14ac:dyDescent="0.2">
      <c r="A8" s="5">
        <v>4</v>
      </c>
      <c r="B8" s="5"/>
      <c r="C8" s="5"/>
      <c r="D8" s="5"/>
      <c r="E8" s="72" t="str">
        <f>IF(ISTEXT(D8),Sheet1!$T$1,"")</f>
        <v/>
      </c>
    </row>
    <row r="9" spans="1:10" ht="18.75" customHeight="1" x14ac:dyDescent="0.2">
      <c r="A9" s="5">
        <v>5</v>
      </c>
      <c r="B9" s="5"/>
      <c r="C9" s="5"/>
      <c r="D9" s="5"/>
      <c r="E9" s="72" t="str">
        <f>IF(ISTEXT(D9),Sheet1!$T$1,"")</f>
        <v/>
      </c>
    </row>
    <row r="10" spans="1:10" ht="18.75" customHeight="1" x14ac:dyDescent="0.2">
      <c r="A10" s="5">
        <v>6</v>
      </c>
      <c r="B10" s="5"/>
      <c r="C10" s="5"/>
      <c r="D10" s="5"/>
      <c r="E10" s="72" t="str">
        <f>IF(ISTEXT(D10),Sheet1!$T$1,"")</f>
        <v/>
      </c>
    </row>
    <row r="11" spans="1:10" ht="18.75" customHeight="1" x14ac:dyDescent="0.2">
      <c r="A11" s="5">
        <v>7</v>
      </c>
      <c r="B11" s="5"/>
      <c r="C11" s="5"/>
      <c r="D11" s="5"/>
      <c r="E11" s="72" t="str">
        <f>IF(ISTEXT(D11),Sheet1!$T$1,"")</f>
        <v/>
      </c>
    </row>
    <row r="12" spans="1:10" ht="18.75" customHeight="1" x14ac:dyDescent="0.2">
      <c r="A12" s="5">
        <v>8</v>
      </c>
      <c r="B12" s="5"/>
      <c r="C12" s="5"/>
      <c r="D12" s="5"/>
      <c r="E12" s="72" t="str">
        <f>IF(ISTEXT(D12),Sheet1!$T$1,"")</f>
        <v/>
      </c>
    </row>
    <row r="13" spans="1:10" ht="18.75" customHeight="1" x14ac:dyDescent="0.2">
      <c r="A13" s="5">
        <v>9</v>
      </c>
      <c r="B13" s="5"/>
      <c r="C13" s="5"/>
      <c r="D13" s="5"/>
      <c r="E13" s="72" t="str">
        <f>IF(ISTEXT(D13),Sheet1!$T$1,"")</f>
        <v/>
      </c>
    </row>
    <row r="14" spans="1:10" ht="18.75" customHeight="1" x14ac:dyDescent="0.2">
      <c r="A14" s="5">
        <v>10</v>
      </c>
      <c r="B14" s="5"/>
      <c r="C14" s="5"/>
      <c r="D14" s="5"/>
      <c r="E14" s="73" t="str">
        <f>IF(ISTEXT(D14),Sheet1!$T$1,"")</f>
        <v/>
      </c>
    </row>
    <row r="15" spans="1:10" ht="18.75" customHeight="1" x14ac:dyDescent="0.2">
      <c r="A15" s="80" t="s">
        <v>5</v>
      </c>
      <c r="B15" s="80"/>
      <c r="C15" s="80"/>
      <c r="D15" s="80"/>
      <c r="E15" s="10">
        <f>SUM(E5:E14)</f>
        <v>0</v>
      </c>
    </row>
    <row r="16" spans="1:10" x14ac:dyDescent="0.2">
      <c r="A16" s="42" t="s">
        <v>76</v>
      </c>
      <c r="B16" s="38"/>
    </row>
    <row r="17" spans="1:2" ht="17.25" customHeight="1" x14ac:dyDescent="0.2">
      <c r="A17" s="42" t="s">
        <v>75</v>
      </c>
      <c r="B17" s="17"/>
    </row>
    <row r="18" spans="1:2" x14ac:dyDescent="0.2">
      <c r="A18" s="44" t="s">
        <v>35</v>
      </c>
      <c r="B18" s="2"/>
    </row>
    <row r="19" spans="1:2" x14ac:dyDescent="0.2">
      <c r="A19" s="47"/>
      <c r="B19" s="2"/>
    </row>
    <row r="21" spans="1:2" ht="14.4" x14ac:dyDescent="0.2">
      <c r="A21" s="21"/>
      <c r="B21" s="21"/>
    </row>
  </sheetData>
  <mergeCells count="1">
    <mergeCell ref="A15:D15"/>
  </mergeCells>
  <phoneticPr fontId="11"/>
  <pageMargins left="0.70866141732283472" right="0.31496062992125984" top="0.74803149606299213" bottom="0.74803149606299213" header="0.31496062992125984" footer="0.31496062992125984"/>
  <pageSetup paperSize="9" fitToHeight="5" orientation="portrait" r:id="rId1"/>
  <headerFooter scaleWithDoc="0">
    <oddHeader>&amp;C&amp;"ＭＳ 明朝,標準"&amp;10日本臨床栄養代謝学会における業績&amp;8(2023年）&amp;10
&amp;E対象期間：2019年4月～2023年3月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Sheet1</vt:lpstr>
      <vt:lpstr>1. 学会誌への論文発表</vt:lpstr>
      <vt:lpstr>2-1. 学術集会での発表</vt:lpstr>
      <vt:lpstr>2-2. 学術集会での司会</vt:lpstr>
      <vt:lpstr>3. 支部会での発表、司会</vt:lpstr>
      <vt:lpstr>4. セミナー講師</vt:lpstr>
      <vt:lpstr>5. 委員会活動</vt:lpstr>
      <vt:lpstr>6. LLL diploma 取得者</vt:lpstr>
      <vt:lpstr>7.査読</vt:lpstr>
      <vt:lpstr>8. 業績点数一覧表（自動入力）</vt:lpstr>
      <vt:lpstr>'1. 学会誌への論文発表'!Print_Area</vt:lpstr>
      <vt:lpstr>'2-1. 学術集会での発表'!Print_Area</vt:lpstr>
      <vt:lpstr>'4. セミナー講師'!Print_Area</vt:lpstr>
      <vt:lpstr>'5. 委員会活動'!Print_Area</vt:lpstr>
      <vt:lpstr>'6. LLL diploma 取得者'!Print_Area</vt:lpstr>
      <vt:lpstr>'7.査読'!Print_Area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2021-06-04T04:41:36Z</dcterms:created>
  <dcterms:modified xsi:type="dcterms:W3CDTF">2023-08-31T01:31:41Z</dcterms:modified>
</cp:coreProperties>
</file>